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ento_sešit"/>
  <mc:AlternateContent xmlns:mc="http://schemas.openxmlformats.org/markup-compatibility/2006">
    <mc:Choice Requires="x15">
      <x15ac:absPath xmlns:x15ac="http://schemas.microsoft.com/office/spreadsheetml/2010/11/ac" url="F:\ZRPŠ\Školský rok 2021_2022\Peňatžné denníky 2021_2022\"/>
    </mc:Choice>
  </mc:AlternateContent>
  <xr:revisionPtr revIDLastSave="0" documentId="13_ncr:1_{05DF5F66-440F-412A-8393-4B562E7A6913}" xr6:coauthVersionLast="47" xr6:coauthVersionMax="47" xr10:uidLastSave="{00000000-0000-0000-0000-000000000000}"/>
  <bookViews>
    <workbookView xWindow="-120" yWindow="-120" windowWidth="20730" windowHeight="11160" tabRatio="529" xr2:uid="{00000000-000D-0000-FFFF-FFFF00000000}"/>
  </bookViews>
  <sheets>
    <sheet name="Peňaž denník od 9.2021_IND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7" i="5" l="1"/>
  <c r="G218" i="5"/>
  <c r="G219" i="5"/>
  <c r="G220" i="5"/>
  <c r="G221" i="5"/>
  <c r="J220" i="5"/>
  <c r="A39" i="5" l="1"/>
  <c r="A40" i="5"/>
  <c r="A41" i="5"/>
  <c r="A42" i="5"/>
  <c r="A45" i="5"/>
  <c r="A46" i="5"/>
  <c r="A47" i="5"/>
  <c r="A48" i="5"/>
  <c r="A49" i="5"/>
  <c r="A50" i="5"/>
  <c r="A55" i="5"/>
  <c r="A56" i="5"/>
  <c r="A57" i="5"/>
  <c r="A58" i="5"/>
  <c r="A59" i="5"/>
  <c r="A60" i="5"/>
  <c r="A61" i="5"/>
  <c r="A64" i="5"/>
  <c r="A65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2" i="5"/>
  <c r="A83" i="5"/>
  <c r="A84" i="5"/>
  <c r="A89" i="5"/>
  <c r="J12" i="5" l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G12" i="5"/>
  <c r="G13" i="5" s="1"/>
  <c r="G14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A19" i="5"/>
  <c r="A20" i="5" s="1"/>
  <c r="A21" i="5" s="1"/>
  <c r="G96" i="5" l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J96" i="5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G15" i="5"/>
  <c r="J116" i="5" l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14" i="5"/>
  <c r="J115" i="5" s="1"/>
  <c r="G116" i="5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14" i="5"/>
  <c r="G115" i="5" s="1"/>
  <c r="G187" i="5" l="1"/>
  <c r="G188" i="5" s="1"/>
  <c r="G189" i="5" s="1"/>
  <c r="G190" i="5" s="1"/>
  <c r="G191" i="5" s="1"/>
  <c r="G192" i="5" s="1"/>
  <c r="G193" i="5" s="1"/>
  <c r="G194" i="5" s="1"/>
  <c r="G195" i="5" s="1"/>
  <c r="G196" i="5" s="1"/>
  <c r="G197" i="5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J159" i="5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G213" i="5" l="1"/>
  <c r="J179" i="5"/>
  <c r="J180" i="5" s="1"/>
  <c r="J181" i="5" s="1"/>
  <c r="J182" i="5" s="1"/>
  <c r="J183" i="5" s="1"/>
  <c r="J184" i="5" s="1"/>
  <c r="J185" i="5" s="1"/>
  <c r="J186" i="5" s="1"/>
  <c r="G214" i="5" l="1"/>
  <c r="G215" i="5" s="1"/>
  <c r="G216" i="5" s="1"/>
  <c r="J187" i="5"/>
  <c r="J188" i="5" s="1"/>
  <c r="J189" i="5" s="1"/>
  <c r="J190" i="5"/>
  <c r="J191" i="5" s="1"/>
  <c r="J192" i="5" s="1"/>
  <c r="J193" i="5" s="1"/>
  <c r="J194" i="5" s="1"/>
  <c r="J195" i="5" s="1"/>
  <c r="J196" i="5" s="1"/>
  <c r="J197" i="5" l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7" i="5" s="1"/>
  <c r="G224" i="5" l="1"/>
  <c r="J213" i="5"/>
  <c r="J214" i="5" l="1"/>
  <c r="J215" i="5" s="1"/>
  <c r="J216" i="5" s="1"/>
  <c r="J218" i="5"/>
  <c r="J219" i="5" l="1"/>
  <c r="J221" i="5" l="1"/>
  <c r="J224" i="5" s="1"/>
</calcChain>
</file>

<file path=xl/sharedStrings.xml><?xml version="1.0" encoding="utf-8"?>
<sst xmlns="http://schemas.openxmlformats.org/spreadsheetml/2006/main" count="668" uniqueCount="425">
  <si>
    <t>Text</t>
  </si>
  <si>
    <t>Hotovosť</t>
  </si>
  <si>
    <t>Bankové účty</t>
  </si>
  <si>
    <t>Dátum</t>
  </si>
  <si>
    <t>Príjem</t>
  </si>
  <si>
    <t>Výdavok</t>
  </si>
  <si>
    <t>Zostatok</t>
  </si>
  <si>
    <t>Por. číslo</t>
  </si>
  <si>
    <t>Ing. Kožucha, 052 01 Spišská Nová Ves</t>
  </si>
  <si>
    <t>ZODPOVEDNÝ</t>
  </si>
  <si>
    <t xml:space="preserve">OBČIANSKE ZDRUŽENIE ZŠ ul. Ing. Kožucha  </t>
  </si>
  <si>
    <t>PEŇAŽNÝ DENNÍK - Príspevky IND</t>
  </si>
  <si>
    <t>Mgr. Vojčíková</t>
  </si>
  <si>
    <t>Mgr.Jendrálová</t>
  </si>
  <si>
    <t>Ing. Piatnicová</t>
  </si>
  <si>
    <t>Poplatok za vedenie účtu</t>
  </si>
  <si>
    <t>Záloha - aktivity IND 1. stupeň</t>
  </si>
  <si>
    <t>od 01.09.2021</t>
  </si>
  <si>
    <t>Šk. rok: 2021/2022</t>
  </si>
  <si>
    <t>Doklad</t>
  </si>
  <si>
    <t>VBÚ_1</t>
  </si>
  <si>
    <t>VBÚ_2</t>
  </si>
  <si>
    <t>VBÚ_3</t>
  </si>
  <si>
    <t>VBÚ_4</t>
  </si>
  <si>
    <t>VBÚ_5</t>
  </si>
  <si>
    <t>VBÚ_6</t>
  </si>
  <si>
    <t>VBÚ_7</t>
  </si>
  <si>
    <t>VBÚ_8</t>
  </si>
  <si>
    <t>VBÚ_9</t>
  </si>
  <si>
    <t>VBÚ_10</t>
  </si>
  <si>
    <t>VBÚ_11</t>
  </si>
  <si>
    <t>Prenájom kopírka fa 1202107807, Z + M servis a. s.</t>
  </si>
  <si>
    <t>Prenájom kopírka fa 1202109078, Z + M servis a. s.</t>
  </si>
  <si>
    <t>Prenájom kopírka fa 1202109079, Z + M servis a. s.</t>
  </si>
  <si>
    <t>01.09.2021</t>
  </si>
  <si>
    <t>Kancelárske potreby FA 87, Domino SNV</t>
  </si>
  <si>
    <t>Vrátený preplatok IND - L. Palušáková</t>
  </si>
  <si>
    <t>03.09.2021</t>
  </si>
  <si>
    <t>Vrátený preplatok IND - M. Birošová</t>
  </si>
  <si>
    <t>28.09.2021</t>
  </si>
  <si>
    <t>29.09.2021</t>
  </si>
  <si>
    <t>30.09.2021</t>
  </si>
  <si>
    <t>Poplatok za vedenie platobnej karty</t>
  </si>
  <si>
    <t xml:space="preserve">Príjem príspevku za IND - Gregoire Daniel Benjamin </t>
  </si>
  <si>
    <t>01.10.2021</t>
  </si>
  <si>
    <t>Príjem príspevku za IND - Vresilovič M.</t>
  </si>
  <si>
    <t>Príjem príspevku za IND - Dublan B., 5.A</t>
  </si>
  <si>
    <t>VBÚ_13</t>
  </si>
  <si>
    <t>VBÚ_14</t>
  </si>
  <si>
    <t>VBÚ_15</t>
  </si>
  <si>
    <t>VBÚ_16</t>
  </si>
  <si>
    <t>VBÚ_17</t>
  </si>
  <si>
    <t>PPD_1</t>
  </si>
  <si>
    <t>Príjem do pokladne</t>
  </si>
  <si>
    <t>p. Jendrálová</t>
  </si>
  <si>
    <t>VPD_1</t>
  </si>
  <si>
    <t>VPD_2</t>
  </si>
  <si>
    <t>VBÚ_12</t>
  </si>
  <si>
    <t xml:space="preserve">Príjem príspevkov za IND </t>
  </si>
  <si>
    <t>06.10.2021</t>
  </si>
  <si>
    <t>07.10.2021</t>
  </si>
  <si>
    <t>VBÚ_18</t>
  </si>
  <si>
    <t>VBÚ_19</t>
  </si>
  <si>
    <t>VBÚ_20</t>
  </si>
  <si>
    <t>VBÚ_21</t>
  </si>
  <si>
    <t>VBÚ_22</t>
  </si>
  <si>
    <t>VBÚ_23</t>
  </si>
  <si>
    <t>VBÚ_24</t>
  </si>
  <si>
    <t>VBÚ_25</t>
  </si>
  <si>
    <t>VBÚ_26</t>
  </si>
  <si>
    <t>VBÚ_27</t>
  </si>
  <si>
    <t>VBÚ_28</t>
  </si>
  <si>
    <t>VBÚ_29</t>
  </si>
  <si>
    <t>VBÚ_30</t>
  </si>
  <si>
    <t>VBÚ_31</t>
  </si>
  <si>
    <t>VBÚ_32</t>
  </si>
  <si>
    <t>08.10.2021</t>
  </si>
  <si>
    <t>11.10.2021</t>
  </si>
  <si>
    <t>12.10.2021</t>
  </si>
  <si>
    <t>Chybne odoslaná platba - Karolina Dzuriková, 1.A</t>
  </si>
  <si>
    <t>13.10.2021</t>
  </si>
  <si>
    <t>14.10.2021</t>
  </si>
  <si>
    <t>Orbis pictus FA 2100404062 - prac. Zošity SJL</t>
  </si>
  <si>
    <t>Orbis pictus FA 2100404173 - prac. Zošity SJL</t>
  </si>
  <si>
    <t>Taktik vydavateľstvo, s.r.o. - MAT testovanie 9</t>
  </si>
  <si>
    <t>15.10.2021</t>
  </si>
  <si>
    <t>18.10.2021</t>
  </si>
  <si>
    <t>19.10.2021</t>
  </si>
  <si>
    <t>20.10.2021</t>
  </si>
  <si>
    <t>Spišbus plus s.r.o. FA 20210136,  doprava PP</t>
  </si>
  <si>
    <t>21.10.2021</t>
  </si>
  <si>
    <t>Spišbus plus s.r.o. FA 20210134,  doprava PP</t>
  </si>
  <si>
    <t>22.10.2021</t>
  </si>
  <si>
    <t>25.10.2021</t>
  </si>
  <si>
    <t>DATAS Lučivjanský Rudolf FA 20210396 - hrebeová väzba</t>
  </si>
  <si>
    <t>27.10.2021</t>
  </si>
  <si>
    <t>VBÚ_33</t>
  </si>
  <si>
    <t>PPD_2</t>
  </si>
  <si>
    <t>PPD_3</t>
  </si>
  <si>
    <t>Mgr. M. Soláková</t>
  </si>
  <si>
    <t>Vrátenie zostatku zo zálohy - slúchadla pre PC</t>
  </si>
  <si>
    <t>Záloha IND - slúhadlá pre PC</t>
  </si>
  <si>
    <t>VBÚ_34</t>
  </si>
  <si>
    <t>VBÚ_35</t>
  </si>
  <si>
    <t>VBÚ_36</t>
  </si>
  <si>
    <t>VPD_3</t>
  </si>
  <si>
    <t>30.10.2021</t>
  </si>
  <si>
    <t>29.10.2021</t>
  </si>
  <si>
    <t>28.10.2021</t>
  </si>
  <si>
    <t>VBÚ_37</t>
  </si>
  <si>
    <t>VBÚ_38</t>
  </si>
  <si>
    <t xml:space="preserve">Výber kartou - príjem z priebežnej položky + poplatok </t>
  </si>
  <si>
    <t>Záloha - aktivity IND (Výstava Leonardo da Vinci)</t>
  </si>
  <si>
    <t>Mgr.Jakubov</t>
  </si>
  <si>
    <t>31.10.2021</t>
  </si>
  <si>
    <t>01.11.2021</t>
  </si>
  <si>
    <t>Vrátená platba príspevkov za IND - Širilová Ivana</t>
  </si>
  <si>
    <t>02.11.2021</t>
  </si>
  <si>
    <t>04.11.2021</t>
  </si>
  <si>
    <t>05.11.2021</t>
  </si>
  <si>
    <t>08.11.2021</t>
  </si>
  <si>
    <t>09.11.2021</t>
  </si>
  <si>
    <t>10.11.2021</t>
  </si>
  <si>
    <t>11.11.2021</t>
  </si>
  <si>
    <t>12.11.2021</t>
  </si>
  <si>
    <t>15.11.2021</t>
  </si>
  <si>
    <t>17.11.2021</t>
  </si>
  <si>
    <t>18.11.2021</t>
  </si>
  <si>
    <t>19.11.2021</t>
  </si>
  <si>
    <t>Mylná platba - Dzurik Karol 1.A</t>
  </si>
  <si>
    <t>23.11.2021</t>
  </si>
  <si>
    <t>26.11.2021</t>
  </si>
  <si>
    <t>Taktik vydavateľstvo, s.r.o. - úhrada FA 2109995</t>
  </si>
  <si>
    <t>29.11.2021</t>
  </si>
  <si>
    <t>30.11.2021</t>
  </si>
  <si>
    <t>Príjem príspevkov za IND 2021/2022</t>
  </si>
  <si>
    <t>Z+M servis, spol. s r.o. - toner, úhrada FA 1202111934</t>
  </si>
  <si>
    <t>01.12.2021</t>
  </si>
  <si>
    <t>02.12.2021</t>
  </si>
  <si>
    <t>03.12.2021</t>
  </si>
  <si>
    <t>07.12.2021</t>
  </si>
  <si>
    <t>08.12.2021</t>
  </si>
  <si>
    <t>13.12.2021</t>
  </si>
  <si>
    <t>14.12.2021</t>
  </si>
  <si>
    <t>17.12.2021</t>
  </si>
  <si>
    <t>22.12.2021</t>
  </si>
  <si>
    <t>31.12.2021</t>
  </si>
  <si>
    <t>DATAS Lučivjanský Rudolf FA 20210628 - oprava kop. Stroja, OPC valec</t>
  </si>
  <si>
    <t>05.01.2022</t>
  </si>
  <si>
    <t>10.01.2022</t>
  </si>
  <si>
    <t>11.01.2022</t>
  </si>
  <si>
    <t>12.01.2022</t>
  </si>
  <si>
    <t>14.01.2022</t>
  </si>
  <si>
    <t>17.01.2022</t>
  </si>
  <si>
    <t>18.01.2022</t>
  </si>
  <si>
    <t>19.01.2022</t>
  </si>
  <si>
    <t>24.01.2022</t>
  </si>
  <si>
    <t>31.01.2022</t>
  </si>
  <si>
    <t>01.02.2022</t>
  </si>
  <si>
    <t>Príjem príspevkov za IND 2021/2022 - 1.A</t>
  </si>
  <si>
    <t>03.02.2022</t>
  </si>
  <si>
    <t>08.02.2022</t>
  </si>
  <si>
    <t>14.02.2022</t>
  </si>
  <si>
    <t>15.02.2022</t>
  </si>
  <si>
    <t>18.02.2022</t>
  </si>
  <si>
    <t>19.02.2022</t>
  </si>
  <si>
    <t>22.02.2022</t>
  </si>
  <si>
    <t>25.02.2022</t>
  </si>
  <si>
    <t>28.02.2022</t>
  </si>
  <si>
    <t>SISOFT Computer, FA 2022040 - kúpa počítačov (úhrada 1.časť)</t>
  </si>
  <si>
    <t>SISOFT Computer, FA 2022040 - kúpa počítačov (úhrada 2.časť)</t>
  </si>
  <si>
    <t>Príjem príspevkov za IND 2021/2022 - 4.A</t>
  </si>
  <si>
    <t xml:space="preserve">Príjem príspevkov za IND 2021/2022 </t>
  </si>
  <si>
    <t>Príjem príspevkov za IND 2021/2022 - 2.A</t>
  </si>
  <si>
    <t>Príjem príspevkov za IND 2021/2022 - 6.A</t>
  </si>
  <si>
    <t>Príjem príspevkov za IND 2021/2022 - 8.A</t>
  </si>
  <si>
    <t>01.03.2022</t>
  </si>
  <si>
    <t>02.03.2022</t>
  </si>
  <si>
    <t>Vklad do pokladne</t>
  </si>
  <si>
    <t>Záloha - 1. stupeň, Mgr.Jendrálová</t>
  </si>
  <si>
    <t>07.03.2022</t>
  </si>
  <si>
    <t>Príjem príspevkov za IND 2021/2022 - 5.A</t>
  </si>
  <si>
    <t>08.03.2022</t>
  </si>
  <si>
    <t>09.03.2022</t>
  </si>
  <si>
    <t>Príjem príspevkov za IND 2021/2022 - 1.A - doplatok</t>
  </si>
  <si>
    <t>Príjem príspevkov za IND 2021/2022 - 3.A</t>
  </si>
  <si>
    <t>Príjem príspevkov za IND 2021/2022 - 7.A 2/2</t>
  </si>
  <si>
    <t>10.03.2022</t>
  </si>
  <si>
    <t>11.03.2022</t>
  </si>
  <si>
    <t>Príjem príspevkov za IND 2021/2022 - 9.A</t>
  </si>
  <si>
    <t>14.03.2022</t>
  </si>
  <si>
    <t>15.03.2022</t>
  </si>
  <si>
    <t>16.03.2022</t>
  </si>
  <si>
    <t>17.03.2022</t>
  </si>
  <si>
    <t>20.03.2022</t>
  </si>
  <si>
    <t>21.03.2022</t>
  </si>
  <si>
    <t>22.03.2022</t>
  </si>
  <si>
    <t>24.03.2022</t>
  </si>
  <si>
    <t>25.03.2022</t>
  </si>
  <si>
    <t>28.03.2022</t>
  </si>
  <si>
    <t>EDUCA KIDS s.r.o., Zborov nad Bystricou FA 164717605</t>
  </si>
  <si>
    <t>Poplatok za platobnú kartu</t>
  </si>
  <si>
    <t>Poplatok za vydanie náhradnej karty po strate a krádeži</t>
  </si>
  <si>
    <t>30.03.2022</t>
  </si>
  <si>
    <t>31.03.2022</t>
  </si>
  <si>
    <t>01.04.2022</t>
  </si>
  <si>
    <t>05.04.2022</t>
  </si>
  <si>
    <t>07.04.2022</t>
  </si>
  <si>
    <t>08.04.2022</t>
  </si>
  <si>
    <t>11.04.2022</t>
  </si>
  <si>
    <t>12.04.2022</t>
  </si>
  <si>
    <t>Príjem príspevkov za IND 2021/2022 - 7.A</t>
  </si>
  <si>
    <t>Záloha - 2. stupeň (5.A, 6.A, 7.A)</t>
  </si>
  <si>
    <t>13.04.2022</t>
  </si>
  <si>
    <t>19.04.2022</t>
  </si>
  <si>
    <t>20.04.2022</t>
  </si>
  <si>
    <t>21.04.2022</t>
  </si>
  <si>
    <t>29.04.2022</t>
  </si>
  <si>
    <t>30.04.2022</t>
  </si>
  <si>
    <t>ZOSTATOK k 31.08.2022</t>
  </si>
  <si>
    <t>03.05.2022</t>
  </si>
  <si>
    <t>19.05.2022</t>
  </si>
  <si>
    <t>DATAS Lučivjanský Rudolf (hrebeň kovový) - uhrada FA č.2022/267</t>
  </si>
  <si>
    <t>30.05.2022</t>
  </si>
  <si>
    <t>06.05.2022</t>
  </si>
  <si>
    <t>09.05.2022</t>
  </si>
  <si>
    <t>25.05.2022</t>
  </si>
  <si>
    <t>Záloha - Ročníkové práce IND - prezentácia</t>
  </si>
  <si>
    <t>Mgr.V.Jendrálová</t>
  </si>
  <si>
    <t>Vyúčtovanie zálohy - Ročníkové práce IND</t>
  </si>
  <si>
    <t>31.05.2022</t>
  </si>
  <si>
    <t>06.06.2022</t>
  </si>
  <si>
    <t>MIVA - xerox papier - úhrada FA č. 221350</t>
  </si>
  <si>
    <t>08.06.2022</t>
  </si>
  <si>
    <t>14.06.2022</t>
  </si>
  <si>
    <t>MIVA - toner Kyorera TK - úhrada FA č. 221365</t>
  </si>
  <si>
    <t>16.06.2022</t>
  </si>
  <si>
    <t>17.06.2022</t>
  </si>
  <si>
    <t>20.06.2022</t>
  </si>
  <si>
    <t>Internet-Handel s.r.o. (čítanie s porozumením knihy) - úhrada FA 351375809</t>
  </si>
  <si>
    <t>Platba kartou Vladimír Halcin LE Hračky, knihy + poplatok</t>
  </si>
  <si>
    <t>24.06.2022</t>
  </si>
  <si>
    <t>Mobilné planetárium, Boleráz - úhrada FA č. S2022034</t>
  </si>
  <si>
    <t>28.06.2022</t>
  </si>
  <si>
    <t>29.06.2022</t>
  </si>
  <si>
    <t>30.06.2022</t>
  </si>
  <si>
    <t>Príjem príspevkov za IND 2021/2022 - 2x33</t>
  </si>
  <si>
    <t>Príjem príspevkov za IND 2021/2022 - 1x33</t>
  </si>
  <si>
    <t>Príjem príspevkov za IND 2021/2022 -2x33</t>
  </si>
  <si>
    <t>Príjem príspevkov za IND 2021/2022 - 33x1, 66x1</t>
  </si>
  <si>
    <t>Príjem príspevkov za IND 2021/2022 -2x33, 3x66</t>
  </si>
  <si>
    <t>Príjem príspevkov za IND 2021/2022 - 3x33, 1x66</t>
  </si>
  <si>
    <t>PPD_4</t>
  </si>
  <si>
    <t>PPD_5</t>
  </si>
  <si>
    <t>PPD_6</t>
  </si>
  <si>
    <t>PPD_7</t>
  </si>
  <si>
    <t>PPD_8</t>
  </si>
  <si>
    <t>VPD_4</t>
  </si>
  <si>
    <t>VPD_5</t>
  </si>
  <si>
    <t>VPD_6</t>
  </si>
  <si>
    <t>VBÚ_39</t>
  </si>
  <si>
    <t>VBÚ_40</t>
  </si>
  <si>
    <t>VBÚ_41</t>
  </si>
  <si>
    <t>VBÚ_42</t>
  </si>
  <si>
    <t>VBÚ_43</t>
  </si>
  <si>
    <t>VBÚ_44</t>
  </si>
  <si>
    <t>VBÚ_45</t>
  </si>
  <si>
    <t>VBÚ_46</t>
  </si>
  <si>
    <t>VBÚ_47</t>
  </si>
  <si>
    <t>VBÚ_48</t>
  </si>
  <si>
    <t>VBÚ_49</t>
  </si>
  <si>
    <t>VBÚ_50</t>
  </si>
  <si>
    <t>VBÚ_51</t>
  </si>
  <si>
    <t>VBÚ_52</t>
  </si>
  <si>
    <t>VBÚ_53</t>
  </si>
  <si>
    <t>VBÚ_54</t>
  </si>
  <si>
    <t>VBÚ_55</t>
  </si>
  <si>
    <t>VBÚ_56</t>
  </si>
  <si>
    <t>VBÚ_57</t>
  </si>
  <si>
    <t>VBÚ_58</t>
  </si>
  <si>
    <t>VBÚ_59</t>
  </si>
  <si>
    <t>VBÚ_60</t>
  </si>
  <si>
    <t>VBÚ_61</t>
  </si>
  <si>
    <t>VBÚ_62</t>
  </si>
  <si>
    <t>VBÚ_63</t>
  </si>
  <si>
    <t>VBÚ_64</t>
  </si>
  <si>
    <t>VBÚ_65</t>
  </si>
  <si>
    <t>VBÚ_66</t>
  </si>
  <si>
    <t>VBÚ_67</t>
  </si>
  <si>
    <t>VBÚ_68</t>
  </si>
  <si>
    <t>VBÚ_69</t>
  </si>
  <si>
    <t>VBÚ_70</t>
  </si>
  <si>
    <t>VBÚ_71</t>
  </si>
  <si>
    <t>VBÚ_72</t>
  </si>
  <si>
    <t>VBÚ_73</t>
  </si>
  <si>
    <t>VBÚ_74</t>
  </si>
  <si>
    <t>VBÚ_75</t>
  </si>
  <si>
    <t>VBÚ_76</t>
  </si>
  <si>
    <t>VBÚ_77</t>
  </si>
  <si>
    <t>VBÚ_78</t>
  </si>
  <si>
    <t>VBÚ_79</t>
  </si>
  <si>
    <t>VBÚ_80</t>
  </si>
  <si>
    <t>VBÚ_81</t>
  </si>
  <si>
    <t>VBÚ_82</t>
  </si>
  <si>
    <t>VBÚ_83</t>
  </si>
  <si>
    <t>VBÚ_84</t>
  </si>
  <si>
    <t>VBÚ_85</t>
  </si>
  <si>
    <t>VBÚ_86</t>
  </si>
  <si>
    <t>VBÚ_87</t>
  </si>
  <si>
    <t>VBÚ_88</t>
  </si>
  <si>
    <t>VBÚ_89</t>
  </si>
  <si>
    <t>VBÚ_90</t>
  </si>
  <si>
    <t>VBÚ_91</t>
  </si>
  <si>
    <t>VBÚ_92</t>
  </si>
  <si>
    <t>VBÚ_93</t>
  </si>
  <si>
    <t>VBÚ_94</t>
  </si>
  <si>
    <t>VBÚ_95</t>
  </si>
  <si>
    <t>VBÚ_96</t>
  </si>
  <si>
    <t>VBÚ_97</t>
  </si>
  <si>
    <t>VBÚ_98</t>
  </si>
  <si>
    <t>VBÚ_99</t>
  </si>
  <si>
    <t>VBÚ_100</t>
  </si>
  <si>
    <t>VBÚ_101</t>
  </si>
  <si>
    <t>VBÚ_102</t>
  </si>
  <si>
    <t>VBÚ_103</t>
  </si>
  <si>
    <t>VBÚ_104</t>
  </si>
  <si>
    <t>VBÚ_105</t>
  </si>
  <si>
    <t>VBÚ_106</t>
  </si>
  <si>
    <t>VBÚ_107</t>
  </si>
  <si>
    <t>VBÚ_108</t>
  </si>
  <si>
    <t>VBÚ_109</t>
  </si>
  <si>
    <t>VBÚ_110</t>
  </si>
  <si>
    <t>VBÚ_111</t>
  </si>
  <si>
    <t>VBÚ_112</t>
  </si>
  <si>
    <t>VBÚ_113</t>
  </si>
  <si>
    <t>VBÚ_114</t>
  </si>
  <si>
    <t>VBÚ_115</t>
  </si>
  <si>
    <t>VBÚ_116</t>
  </si>
  <si>
    <t>VBÚ_117</t>
  </si>
  <si>
    <t>VBÚ_118</t>
  </si>
  <si>
    <t>VBÚ_119</t>
  </si>
  <si>
    <t>VBÚ_120</t>
  </si>
  <si>
    <t>VBÚ_121</t>
  </si>
  <si>
    <t>VBÚ_122</t>
  </si>
  <si>
    <t>VBÚ_123</t>
  </si>
  <si>
    <t>VBÚ_124</t>
  </si>
  <si>
    <t>VBÚ_125</t>
  </si>
  <si>
    <t>VBÚ_126</t>
  </si>
  <si>
    <t>VBÚ_127</t>
  </si>
  <si>
    <t>VBÚ_128</t>
  </si>
  <si>
    <t>VBÚ_129</t>
  </si>
  <si>
    <t>VBÚ_130</t>
  </si>
  <si>
    <t>VBÚ_131</t>
  </si>
  <si>
    <t>VBÚ_132</t>
  </si>
  <si>
    <t>VBÚ_133</t>
  </si>
  <si>
    <t>VBÚ_134</t>
  </si>
  <si>
    <t>VBÚ_135</t>
  </si>
  <si>
    <t>VBÚ_136</t>
  </si>
  <si>
    <t>VBÚ_137</t>
  </si>
  <si>
    <t>VBÚ_138</t>
  </si>
  <si>
    <t>VBÚ_139</t>
  </si>
  <si>
    <t>VBÚ_140</t>
  </si>
  <si>
    <t>VBÚ_141</t>
  </si>
  <si>
    <t>VBÚ_142</t>
  </si>
  <si>
    <t>VBÚ_143</t>
  </si>
  <si>
    <t>VBÚ_144</t>
  </si>
  <si>
    <t>VBÚ_145</t>
  </si>
  <si>
    <t>VBÚ_146</t>
  </si>
  <si>
    <t>VBÚ_147</t>
  </si>
  <si>
    <t>VBÚ_148</t>
  </si>
  <si>
    <t>VBÚ_149</t>
  </si>
  <si>
    <t>VBÚ_150</t>
  </si>
  <si>
    <t>VBÚ_151</t>
  </si>
  <si>
    <t>VBÚ_152</t>
  </si>
  <si>
    <t>VBÚ_153</t>
  </si>
  <si>
    <t>VBÚ_154</t>
  </si>
  <si>
    <t>VBÚ_155</t>
  </si>
  <si>
    <t>VBÚ_156</t>
  </si>
  <si>
    <t>VBÚ_157</t>
  </si>
  <si>
    <t>VBÚ_158</t>
  </si>
  <si>
    <t>VBÚ_159</t>
  </si>
  <si>
    <t>VBÚ_160</t>
  </si>
  <si>
    <t>VBÚ_161</t>
  </si>
  <si>
    <t>VBÚ_162</t>
  </si>
  <si>
    <t>VBÚ_163</t>
  </si>
  <si>
    <t>VBÚ_164</t>
  </si>
  <si>
    <t>VBÚ_165</t>
  </si>
  <si>
    <t>VBÚ_166</t>
  </si>
  <si>
    <t>VBÚ_167</t>
  </si>
  <si>
    <t>VBÚ_168</t>
  </si>
  <si>
    <t>VBÚ_169</t>
  </si>
  <si>
    <t>VBÚ_170</t>
  </si>
  <si>
    <t>VBÚ_171</t>
  </si>
  <si>
    <t>VBÚ_172</t>
  </si>
  <si>
    <t>VBÚ_173</t>
  </si>
  <si>
    <t>VBÚ_174</t>
  </si>
  <si>
    <t>VBÚ_175</t>
  </si>
  <si>
    <t>VBÚ_176</t>
  </si>
  <si>
    <t>VBÚ_177</t>
  </si>
  <si>
    <t>VBÚ_178</t>
  </si>
  <si>
    <t>VBÚ_179</t>
  </si>
  <si>
    <t>VBÚ_180</t>
  </si>
  <si>
    <t>VBÚ_181</t>
  </si>
  <si>
    <t>VBÚ_182</t>
  </si>
  <si>
    <t>VBÚ_183</t>
  </si>
  <si>
    <t>VBÚ_184</t>
  </si>
  <si>
    <t>VBÚ_185</t>
  </si>
  <si>
    <t>VBÚ_186</t>
  </si>
  <si>
    <t>VBÚ_187</t>
  </si>
  <si>
    <t>VBÚ_188</t>
  </si>
  <si>
    <t>VBÚ_189</t>
  </si>
  <si>
    <t>VBÚ_190</t>
  </si>
  <si>
    <t>VBÚ_191</t>
  </si>
  <si>
    <t>31.07.2022</t>
  </si>
  <si>
    <t>31.08.2022</t>
  </si>
  <si>
    <t>Mgr. I. Cpin Brajerová</t>
  </si>
  <si>
    <t>VPP_8</t>
  </si>
  <si>
    <t>Vyúčtovanie zálohy - činnosť 1. st.</t>
  </si>
  <si>
    <t>VPP_9</t>
  </si>
  <si>
    <t>PPD_9</t>
  </si>
  <si>
    <t>PPD_10</t>
  </si>
  <si>
    <t>Mgr. Kotrasová</t>
  </si>
  <si>
    <t>PPD_11</t>
  </si>
  <si>
    <t>Vyúčtovanie zálohy - činnosť 2. st. zo dňa 12.4.</t>
  </si>
  <si>
    <t>p. Soláková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</si>
</sst>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,##0"/>
    <numFmt numFmtId="165" formatCode="#,##0.00\ &quot;€&quot;"/>
    <numFmt numFmtId="166" formatCode="#,##0.00;\-#,##0.00;\ "/>
  </numFmts>
  <fonts count="39"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Lucida Sans Unicod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Narrow CE"/>
      <family val="2"/>
      <charset val="238"/>
    </font>
    <font>
      <b/>
      <sz val="8"/>
      <name val="Arial Narrow CE"/>
      <family val="2"/>
      <charset val="238"/>
    </font>
    <font>
      <sz val="11"/>
      <color theme="1"/>
      <name val="Lucida Sans Unicode"/>
      <family val="2"/>
      <charset val="238"/>
      <scheme val="minor"/>
    </font>
    <font>
      <sz val="11"/>
      <color theme="0"/>
      <name val="Lucida Sans Unicode"/>
      <family val="2"/>
      <charset val="238"/>
      <scheme val="minor"/>
    </font>
    <font>
      <b/>
      <sz val="11"/>
      <color theme="1"/>
      <name val="Lucida Sans Unicode"/>
      <family val="2"/>
      <charset val="238"/>
      <scheme val="minor"/>
    </font>
    <font>
      <sz val="11"/>
      <color rgb="FF006100"/>
      <name val="Lucida Sans Unicode"/>
      <family val="2"/>
      <charset val="238"/>
      <scheme val="minor"/>
    </font>
    <font>
      <sz val="11"/>
      <color rgb="FF9C0006"/>
      <name val="Lucida Sans Unicode"/>
      <family val="2"/>
      <charset val="238"/>
      <scheme val="minor"/>
    </font>
    <font>
      <b/>
      <sz val="11"/>
      <color theme="0"/>
      <name val="Lucida Sans Unicode"/>
      <family val="2"/>
      <charset val="238"/>
      <scheme val="minor"/>
    </font>
    <font>
      <b/>
      <sz val="15"/>
      <color theme="3"/>
      <name val="Lucida Sans Unicode"/>
      <family val="2"/>
      <charset val="238"/>
    </font>
    <font>
      <b/>
      <sz val="15"/>
      <color theme="3"/>
      <name val="Lucida Sans Unicode"/>
      <family val="2"/>
      <charset val="238"/>
      <scheme val="minor"/>
    </font>
    <font>
      <b/>
      <sz val="13"/>
      <color theme="3"/>
      <name val="Lucida Sans Unicode"/>
      <family val="2"/>
      <charset val="238"/>
    </font>
    <font>
      <b/>
      <sz val="13"/>
      <color theme="3"/>
      <name val="Lucida Sans Unicode"/>
      <family val="2"/>
      <charset val="238"/>
      <scheme val="minor"/>
    </font>
    <font>
      <b/>
      <sz val="11"/>
      <color theme="3"/>
      <name val="Lucida Sans Unicode"/>
      <family val="2"/>
      <charset val="238"/>
    </font>
    <font>
      <b/>
      <sz val="11"/>
      <color theme="3"/>
      <name val="Lucida Sans Unicode"/>
      <family val="2"/>
      <charset val="238"/>
      <scheme val="minor"/>
    </font>
    <font>
      <b/>
      <sz val="18"/>
      <color theme="3"/>
      <name val="Lucida Sans Unicode"/>
      <family val="2"/>
      <charset val="238"/>
      <scheme val="major"/>
    </font>
    <font>
      <sz val="11"/>
      <color rgb="FF9C6500"/>
      <name val="Lucida Sans Unicode"/>
      <family val="2"/>
      <charset val="238"/>
      <scheme val="minor"/>
    </font>
    <font>
      <sz val="11"/>
      <color rgb="FFFA7D00"/>
      <name val="Lucida Sans Unicode"/>
      <family val="2"/>
      <charset val="238"/>
      <scheme val="minor"/>
    </font>
    <font>
      <sz val="11"/>
      <color rgb="FFFF0000"/>
      <name val="Lucida Sans Unicode"/>
      <family val="2"/>
      <charset val="238"/>
      <scheme val="minor"/>
    </font>
    <font>
      <sz val="11"/>
      <color rgb="FF3F3F76"/>
      <name val="Lucida Sans Unicode"/>
      <family val="2"/>
      <charset val="238"/>
    </font>
    <font>
      <sz val="11"/>
      <color rgb="FF3F3F76"/>
      <name val="Lucida Sans Unicode"/>
      <family val="2"/>
      <charset val="238"/>
      <scheme val="minor"/>
    </font>
    <font>
      <b/>
      <sz val="11"/>
      <color rgb="FFFA7D00"/>
      <name val="Lucida Sans Unicode"/>
      <family val="2"/>
      <charset val="238"/>
    </font>
    <font>
      <b/>
      <sz val="11"/>
      <color rgb="FFFA7D00"/>
      <name val="Lucida Sans Unicode"/>
      <family val="2"/>
      <charset val="238"/>
      <scheme val="minor"/>
    </font>
    <font>
      <b/>
      <sz val="11"/>
      <color rgb="FF3F3F3F"/>
      <name val="Lucida Sans Unicode"/>
      <family val="2"/>
      <charset val="238"/>
    </font>
    <font>
      <b/>
      <sz val="11"/>
      <color rgb="FF3F3F3F"/>
      <name val="Lucida Sans Unicode"/>
      <family val="2"/>
      <charset val="238"/>
      <scheme val="minor"/>
    </font>
    <font>
      <i/>
      <sz val="11"/>
      <color rgb="FF7F7F7F"/>
      <name val="Lucida Sans Unicode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63">
    <xf numFmtId="0" fontId="0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30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6" fillId="25" borderId="31" applyNumberFormat="0" applyAlignment="0" applyProtection="0"/>
    <xf numFmtId="0" fontId="17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1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2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7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11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25" fillId="0" borderId="36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8" fillId="28" borderId="37" applyNumberFormat="0" applyAlignment="0" applyProtection="0"/>
    <xf numFmtId="0" fontId="29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0" fillId="29" borderId="37" applyNumberFormat="0" applyAlignment="0" applyProtection="0"/>
    <xf numFmtId="0" fontId="31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2" fillId="29" borderId="3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</cellStyleXfs>
  <cellXfs count="15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4" fontId="0" fillId="0" borderId="0" xfId="0" applyNumberFormat="1"/>
    <xf numFmtId="165" fontId="8" fillId="2" borderId="7" xfId="332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vertical="center"/>
    </xf>
    <xf numFmtId="165" fontId="4" fillId="4" borderId="8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6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2" fillId="0" borderId="10" xfId="0" applyNumberFormat="1" applyFont="1" applyBorder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4" fillId="4" borderId="14" xfId="0" applyNumberFormat="1" applyFont="1" applyFill="1" applyBorder="1" applyAlignment="1">
      <alignment horizontal="right" vertical="center"/>
    </xf>
    <xf numFmtId="165" fontId="4" fillId="3" borderId="14" xfId="0" applyNumberFormat="1" applyFont="1" applyFill="1" applyBorder="1" applyAlignment="1">
      <alignment horizontal="right" vertical="center"/>
    </xf>
    <xf numFmtId="165" fontId="4" fillId="4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/>
    </xf>
    <xf numFmtId="164" fontId="4" fillId="0" borderId="16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5" fontId="4" fillId="4" borderId="18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 readingOrder="1"/>
    </xf>
    <xf numFmtId="0" fontId="4" fillId="4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14" fontId="10" fillId="0" borderId="25" xfId="0" applyNumberFormat="1" applyFont="1" applyBorder="1" applyAlignment="1">
      <alignment horizontal="center" vertical="center"/>
    </xf>
    <xf numFmtId="165" fontId="9" fillId="37" borderId="25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4" fillId="36" borderId="8" xfId="0" applyNumberFormat="1" applyFont="1" applyFill="1" applyBorder="1" applyAlignment="1">
      <alignment horizontal="center" vertical="center" readingOrder="1"/>
    </xf>
    <xf numFmtId="49" fontId="4" fillId="36" borderId="8" xfId="0" applyNumberFormat="1" applyFont="1" applyFill="1" applyBorder="1" applyAlignment="1">
      <alignment horizontal="left" vertical="center" readingOrder="1"/>
    </xf>
    <xf numFmtId="165" fontId="4" fillId="37" borderId="8" xfId="0" applyNumberFormat="1" applyFont="1" applyFill="1" applyBorder="1" applyAlignment="1" applyProtection="1">
      <alignment horizontal="right" vertical="center"/>
      <protection locked="0"/>
    </xf>
    <xf numFmtId="49" fontId="4" fillId="36" borderId="14" xfId="0" applyNumberFormat="1" applyFont="1" applyFill="1" applyBorder="1" applyAlignment="1">
      <alignment horizontal="center" vertical="center" readingOrder="1"/>
    </xf>
    <xf numFmtId="49" fontId="4" fillId="36" borderId="14" xfId="0" applyNumberFormat="1" applyFont="1" applyFill="1" applyBorder="1" applyAlignment="1">
      <alignment horizontal="left" vertical="center" readingOrder="1"/>
    </xf>
    <xf numFmtId="166" fontId="4" fillId="0" borderId="14" xfId="0" applyNumberFormat="1" applyFont="1" applyBorder="1" applyAlignment="1">
      <alignment horizontal="right" vertical="center" readingOrder="1"/>
    </xf>
    <xf numFmtId="49" fontId="4" fillId="36" borderId="13" xfId="0" applyNumberFormat="1" applyFont="1" applyFill="1" applyBorder="1" applyAlignment="1">
      <alignment horizontal="center" vertical="center" readingOrder="1"/>
    </xf>
    <xf numFmtId="49" fontId="4" fillId="36" borderId="13" xfId="0" applyNumberFormat="1" applyFont="1" applyFill="1" applyBorder="1" applyAlignment="1">
      <alignment horizontal="left" vertical="center" readingOrder="1"/>
    </xf>
    <xf numFmtId="166" fontId="4" fillId="0" borderId="13" xfId="0" applyNumberFormat="1" applyFont="1" applyBorder="1" applyAlignment="1">
      <alignment horizontal="right" vertical="center" readingOrder="1"/>
    </xf>
    <xf numFmtId="49" fontId="4" fillId="36" borderId="2" xfId="0" applyNumberFormat="1" applyFont="1" applyFill="1" applyBorder="1" applyAlignment="1">
      <alignment horizontal="left" vertical="center" readingOrder="1"/>
    </xf>
    <xf numFmtId="49" fontId="4" fillId="36" borderId="15" xfId="0" applyNumberFormat="1" applyFont="1" applyFill="1" applyBorder="1" applyAlignment="1">
      <alignment horizontal="left" vertical="center" readingOrder="1"/>
    </xf>
    <xf numFmtId="49" fontId="4" fillId="36" borderId="4" xfId="0" applyNumberFormat="1" applyFont="1" applyFill="1" applyBorder="1" applyAlignment="1">
      <alignment horizontal="left" vertical="center" readingOrder="1"/>
    </xf>
    <xf numFmtId="165" fontId="4" fillId="37" borderId="14" xfId="0" applyNumberFormat="1" applyFont="1" applyFill="1" applyBorder="1" applyAlignment="1" applyProtection="1">
      <alignment horizontal="right" vertical="center"/>
      <protection locked="0"/>
    </xf>
    <xf numFmtId="165" fontId="4" fillId="37" borderId="13" xfId="0" applyNumberFormat="1" applyFont="1" applyFill="1" applyBorder="1" applyAlignment="1" applyProtection="1">
      <alignment horizontal="right" vertical="center"/>
      <protection locked="0"/>
    </xf>
    <xf numFmtId="49" fontId="4" fillId="36" borderId="18" xfId="0" applyNumberFormat="1" applyFont="1" applyFill="1" applyBorder="1" applyAlignment="1">
      <alignment horizontal="left" vertical="center" readingOrder="1"/>
    </xf>
    <xf numFmtId="166" fontId="4" fillId="0" borderId="18" xfId="0" applyNumberFormat="1" applyFont="1" applyBorder="1" applyAlignment="1">
      <alignment horizontal="right" vertical="center" readingOrder="1"/>
    </xf>
    <xf numFmtId="49" fontId="4" fillId="36" borderId="19" xfId="0" applyNumberFormat="1" applyFont="1" applyFill="1" applyBorder="1" applyAlignment="1">
      <alignment horizontal="left" vertical="center" readingOrder="1"/>
    </xf>
    <xf numFmtId="49" fontId="4" fillId="36" borderId="18" xfId="0" applyNumberFormat="1" applyFont="1" applyFill="1" applyBorder="1" applyAlignment="1">
      <alignment horizontal="center" vertical="center" readingOrder="1"/>
    </xf>
    <xf numFmtId="0" fontId="0" fillId="0" borderId="8" xfId="0" applyBorder="1"/>
    <xf numFmtId="0" fontId="0" fillId="0" borderId="14" xfId="0" applyBorder="1"/>
    <xf numFmtId="165" fontId="4" fillId="37" borderId="18" xfId="0" applyNumberFormat="1" applyFont="1" applyFill="1" applyBorder="1" applyAlignment="1" applyProtection="1">
      <alignment horizontal="right" vertical="center"/>
      <protection locked="0"/>
    </xf>
    <xf numFmtId="15" fontId="4" fillId="36" borderId="4" xfId="0" applyNumberFormat="1" applyFont="1" applyFill="1" applyBorder="1" applyAlignment="1">
      <alignment horizontal="left" vertical="center" readingOrder="1"/>
    </xf>
    <xf numFmtId="14" fontId="2" fillId="0" borderId="9" xfId="0" applyNumberFormat="1" applyFont="1" applyBorder="1" applyAlignment="1">
      <alignment vertical="center"/>
    </xf>
    <xf numFmtId="49" fontId="4" fillId="36" borderId="21" xfId="0" applyNumberFormat="1" applyFont="1" applyFill="1" applyBorder="1" applyAlignment="1">
      <alignment horizontal="center" vertical="center" readingOrder="1"/>
    </xf>
    <xf numFmtId="165" fontId="4" fillId="37" borderId="13" xfId="0" applyNumberFormat="1" applyFont="1" applyFill="1" applyBorder="1" applyAlignment="1">
      <alignment horizontal="right" vertical="center"/>
    </xf>
    <xf numFmtId="165" fontId="35" fillId="3" borderId="13" xfId="0" applyNumberFormat="1" applyFont="1" applyFill="1" applyBorder="1" applyAlignment="1">
      <alignment horizontal="right" vertical="center"/>
    </xf>
    <xf numFmtId="165" fontId="35" fillId="4" borderId="13" xfId="0" applyNumberFormat="1" applyFont="1" applyFill="1" applyBorder="1" applyAlignment="1">
      <alignment horizontal="right" vertical="center"/>
    </xf>
    <xf numFmtId="49" fontId="35" fillId="36" borderId="4" xfId="0" applyNumberFormat="1" applyFont="1" applyFill="1" applyBorder="1" applyAlignment="1">
      <alignment horizontal="left" vertical="center" readingOrder="1"/>
    </xf>
    <xf numFmtId="14" fontId="10" fillId="0" borderId="41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right" vertical="center"/>
    </xf>
    <xf numFmtId="165" fontId="5" fillId="3" borderId="13" xfId="0" applyNumberFormat="1" applyFont="1" applyFill="1" applyBorder="1" applyAlignment="1">
      <alignment horizontal="right" vertical="center"/>
    </xf>
    <xf numFmtId="49" fontId="36" fillId="36" borderId="14" xfId="0" applyNumberFormat="1" applyFont="1" applyFill="1" applyBorder="1" applyAlignment="1">
      <alignment horizontal="left" vertical="center" readingOrder="1"/>
    </xf>
    <xf numFmtId="49" fontId="5" fillId="36" borderId="13" xfId="0" applyNumberFormat="1" applyFont="1" applyFill="1" applyBorder="1" applyAlignment="1">
      <alignment horizontal="center" vertical="center" readingOrder="1"/>
    </xf>
    <xf numFmtId="166" fontId="4" fillId="0" borderId="21" xfId="0" applyNumberFormat="1" applyFont="1" applyBorder="1" applyAlignment="1">
      <alignment horizontal="right" vertical="center" readingOrder="1"/>
    </xf>
    <xf numFmtId="165" fontId="4" fillId="4" borderId="21" xfId="0" applyNumberFormat="1" applyFont="1" applyFill="1" applyBorder="1" applyAlignment="1">
      <alignment horizontal="right" vertical="center"/>
    </xf>
    <xf numFmtId="49" fontId="4" fillId="36" borderId="22" xfId="0" applyNumberFormat="1" applyFont="1" applyFill="1" applyBorder="1" applyAlignment="1">
      <alignment horizontal="left" vertical="center" readingOrder="1"/>
    </xf>
    <xf numFmtId="49" fontId="36" fillId="36" borderId="18" xfId="0" applyNumberFormat="1" applyFont="1" applyFill="1" applyBorder="1" applyAlignment="1">
      <alignment horizontal="left" vertical="center" readingOrder="1"/>
    </xf>
    <xf numFmtId="165" fontId="4" fillId="3" borderId="21" xfId="0" applyNumberFormat="1" applyFont="1" applyFill="1" applyBorder="1" applyAlignment="1">
      <alignment horizontal="right" vertical="center"/>
    </xf>
    <xf numFmtId="0" fontId="0" fillId="0" borderId="42" xfId="0" applyBorder="1"/>
    <xf numFmtId="14" fontId="0" fillId="0" borderId="43" xfId="0" applyNumberFormat="1" applyBorder="1"/>
    <xf numFmtId="0" fontId="0" fillId="0" borderId="43" xfId="0" applyBorder="1"/>
    <xf numFmtId="165" fontId="0" fillId="0" borderId="43" xfId="0" applyNumberForma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49" fontId="4" fillId="0" borderId="0" xfId="0" applyNumberFormat="1" applyFont="1" applyAlignment="1">
      <alignment horizontal="left" vertical="center" readingOrder="1"/>
    </xf>
    <xf numFmtId="166" fontId="4" fillId="0" borderId="0" xfId="0" applyNumberFormat="1" applyFont="1" applyAlignment="1">
      <alignment horizontal="right" vertical="center" readingOrder="1"/>
    </xf>
    <xf numFmtId="165" fontId="4" fillId="0" borderId="0" xfId="0" applyNumberFormat="1" applyFont="1" applyAlignment="1" applyProtection="1">
      <alignment horizontal="right" vertical="center"/>
      <protection locked="0"/>
    </xf>
    <xf numFmtId="15" fontId="4" fillId="0" borderId="0" xfId="0" applyNumberFormat="1" applyFont="1" applyAlignment="1">
      <alignment horizontal="left" vertical="center" readingOrder="1"/>
    </xf>
    <xf numFmtId="14" fontId="4" fillId="0" borderId="0" xfId="0" applyNumberFormat="1" applyFont="1" applyAlignment="1">
      <alignment horizontal="center" vertical="center" readingOrder="1"/>
    </xf>
    <xf numFmtId="164" fontId="4" fillId="0" borderId="20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49" fontId="4" fillId="36" borderId="28" xfId="0" applyNumberFormat="1" applyFont="1" applyFill="1" applyBorder="1" applyAlignment="1">
      <alignment horizontal="left" vertical="center" readingOrder="1"/>
    </xf>
    <xf numFmtId="166" fontId="4" fillId="0" borderId="28" xfId="0" applyNumberFormat="1" applyFont="1" applyBorder="1" applyAlignment="1">
      <alignment horizontal="right" vertical="center" readingOrder="1"/>
    </xf>
    <xf numFmtId="165" fontId="4" fillId="4" borderId="28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49" fontId="4" fillId="36" borderId="29" xfId="0" applyNumberFormat="1" applyFont="1" applyFill="1" applyBorder="1" applyAlignment="1">
      <alignment horizontal="left" vertical="center" readingOrder="1"/>
    </xf>
    <xf numFmtId="165" fontId="5" fillId="4" borderId="18" xfId="0" applyNumberFormat="1" applyFont="1" applyFill="1" applyBorder="1" applyAlignment="1">
      <alignment horizontal="right" vertical="center"/>
    </xf>
    <xf numFmtId="165" fontId="5" fillId="3" borderId="18" xfId="0" applyNumberFormat="1" applyFont="1" applyFill="1" applyBorder="1" applyAlignment="1">
      <alignment horizontal="right" vertical="center"/>
    </xf>
    <xf numFmtId="165" fontId="37" fillId="3" borderId="25" xfId="0" applyNumberFormat="1" applyFont="1" applyFill="1" applyBorder="1" applyAlignment="1">
      <alignment horizontal="center" vertical="center"/>
    </xf>
    <xf numFmtId="165" fontId="37" fillId="4" borderId="25" xfId="0" applyNumberFormat="1" applyFont="1" applyFill="1" applyBorder="1" applyAlignment="1">
      <alignment horizontal="center" vertical="center"/>
    </xf>
    <xf numFmtId="165" fontId="38" fillId="2" borderId="7" xfId="0" applyNumberFormat="1" applyFont="1" applyFill="1" applyBorder="1" applyAlignment="1">
      <alignment horizontal="right" vertical="center"/>
    </xf>
    <xf numFmtId="49" fontId="4" fillId="36" borderId="28" xfId="0" applyNumberFormat="1" applyFont="1" applyFill="1" applyBorder="1" applyAlignment="1">
      <alignment horizontal="center" vertical="center" readingOrder="1"/>
    </xf>
    <xf numFmtId="49" fontId="4" fillId="36" borderId="23" xfId="0" applyNumberFormat="1" applyFont="1" applyFill="1" applyBorder="1" applyAlignment="1">
      <alignment horizontal="center" vertical="center" readingOrder="1"/>
    </xf>
    <xf numFmtId="49" fontId="4" fillId="36" borderId="23" xfId="0" applyNumberFormat="1" applyFont="1" applyFill="1" applyBorder="1" applyAlignment="1">
      <alignment horizontal="left" vertical="center" readingOrder="1"/>
    </xf>
    <xf numFmtId="165" fontId="34" fillId="4" borderId="21" xfId="0" applyNumberFormat="1" applyFont="1" applyFill="1" applyBorder="1" applyAlignment="1">
      <alignment horizontal="right" vertical="center"/>
    </xf>
    <xf numFmtId="165" fontId="34" fillId="4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6" fontId="4" fillId="0" borderId="23" xfId="0" applyNumberFormat="1" applyFont="1" applyBorder="1" applyAlignment="1">
      <alignment horizontal="right" vertical="center" readingOrder="1"/>
    </xf>
    <xf numFmtId="165" fontId="35" fillId="3" borderId="23" xfId="0" applyNumberFormat="1" applyFont="1" applyFill="1" applyBorder="1" applyAlignment="1">
      <alignment horizontal="right" vertical="center"/>
    </xf>
    <xf numFmtId="49" fontId="4" fillId="36" borderId="6" xfId="0" applyNumberFormat="1" applyFont="1" applyFill="1" applyBorder="1" applyAlignment="1">
      <alignment horizontal="left" vertical="center" readingOrder="1"/>
    </xf>
    <xf numFmtId="165" fontId="34" fillId="3" borderId="21" xfId="0" applyNumberFormat="1" applyFont="1" applyFill="1" applyBorder="1" applyAlignment="1">
      <alignment horizontal="right" vertical="center"/>
    </xf>
    <xf numFmtId="165" fontId="34" fillId="3" borderId="18" xfId="0" applyNumberFormat="1" applyFont="1" applyFill="1" applyBorder="1" applyAlignment="1">
      <alignment horizontal="right" vertical="center"/>
    </xf>
    <xf numFmtId="165" fontId="34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</cellXfs>
  <cellStyles count="563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20 % - zvýraznenie1 10" xfId="7" xr:uid="{00000000-0005-0000-0000-000006000000}"/>
    <cellStyle name="20 % - zvýraznenie1 11" xfId="8" xr:uid="{00000000-0005-0000-0000-000007000000}"/>
    <cellStyle name="20 % - zvýraznenie1 12" xfId="9" xr:uid="{00000000-0005-0000-0000-000008000000}"/>
    <cellStyle name="20 % - zvýraznenie1 13" xfId="10" xr:uid="{00000000-0005-0000-0000-000009000000}"/>
    <cellStyle name="20 % - zvýraznenie1 2" xfId="11" xr:uid="{00000000-0005-0000-0000-00000A000000}"/>
    <cellStyle name="20 % - zvýraznenie1 3" xfId="12" xr:uid="{00000000-0005-0000-0000-00000B000000}"/>
    <cellStyle name="20 % - zvýraznenie1 4" xfId="13" xr:uid="{00000000-0005-0000-0000-00000C000000}"/>
    <cellStyle name="20 % - zvýraznenie1 5" xfId="14" xr:uid="{00000000-0005-0000-0000-00000D000000}"/>
    <cellStyle name="20 % - zvýraznenie1 6" xfId="15" xr:uid="{00000000-0005-0000-0000-00000E000000}"/>
    <cellStyle name="20 % - zvýraznenie1 7" xfId="16" xr:uid="{00000000-0005-0000-0000-00000F000000}"/>
    <cellStyle name="20 % - zvýraznenie1 8" xfId="17" xr:uid="{00000000-0005-0000-0000-000010000000}"/>
    <cellStyle name="20 % - zvýraznenie1 9" xfId="18" xr:uid="{00000000-0005-0000-0000-000011000000}"/>
    <cellStyle name="20 % - zvýraznenie2 10" xfId="19" xr:uid="{00000000-0005-0000-0000-000012000000}"/>
    <cellStyle name="20 % - zvýraznenie2 11" xfId="20" xr:uid="{00000000-0005-0000-0000-000013000000}"/>
    <cellStyle name="20 % - zvýraznenie2 12" xfId="21" xr:uid="{00000000-0005-0000-0000-000014000000}"/>
    <cellStyle name="20 % - zvýraznenie2 13" xfId="22" xr:uid="{00000000-0005-0000-0000-000015000000}"/>
    <cellStyle name="20 % - zvýraznenie2 2" xfId="23" xr:uid="{00000000-0005-0000-0000-000016000000}"/>
    <cellStyle name="20 % - zvýraznenie2 3" xfId="24" xr:uid="{00000000-0005-0000-0000-000017000000}"/>
    <cellStyle name="20 % - zvýraznenie2 4" xfId="25" xr:uid="{00000000-0005-0000-0000-000018000000}"/>
    <cellStyle name="20 % - zvýraznenie2 5" xfId="26" xr:uid="{00000000-0005-0000-0000-000019000000}"/>
    <cellStyle name="20 % - zvýraznenie2 6" xfId="27" xr:uid="{00000000-0005-0000-0000-00001A000000}"/>
    <cellStyle name="20 % - zvýraznenie2 7" xfId="28" xr:uid="{00000000-0005-0000-0000-00001B000000}"/>
    <cellStyle name="20 % - zvýraznenie2 8" xfId="29" xr:uid="{00000000-0005-0000-0000-00001C000000}"/>
    <cellStyle name="20 % - zvýraznenie2 9" xfId="30" xr:uid="{00000000-0005-0000-0000-00001D000000}"/>
    <cellStyle name="20 % - zvýraznenie3 10" xfId="31" xr:uid="{00000000-0005-0000-0000-00001E000000}"/>
    <cellStyle name="20 % - zvýraznenie3 11" xfId="32" xr:uid="{00000000-0005-0000-0000-00001F000000}"/>
    <cellStyle name="20 % - zvýraznenie3 12" xfId="33" xr:uid="{00000000-0005-0000-0000-000020000000}"/>
    <cellStyle name="20 % - zvýraznenie3 13" xfId="34" xr:uid="{00000000-0005-0000-0000-000021000000}"/>
    <cellStyle name="20 % - zvýraznenie3 2" xfId="35" xr:uid="{00000000-0005-0000-0000-000022000000}"/>
    <cellStyle name="20 % - zvýraznenie3 3" xfId="36" xr:uid="{00000000-0005-0000-0000-000023000000}"/>
    <cellStyle name="20 % - zvýraznenie3 4" xfId="37" xr:uid="{00000000-0005-0000-0000-000024000000}"/>
    <cellStyle name="20 % - zvýraznenie3 5" xfId="38" xr:uid="{00000000-0005-0000-0000-000025000000}"/>
    <cellStyle name="20 % - zvýraznenie3 6" xfId="39" xr:uid="{00000000-0005-0000-0000-000026000000}"/>
    <cellStyle name="20 % - zvýraznenie3 7" xfId="40" xr:uid="{00000000-0005-0000-0000-000027000000}"/>
    <cellStyle name="20 % - zvýraznenie3 8" xfId="41" xr:uid="{00000000-0005-0000-0000-000028000000}"/>
    <cellStyle name="20 % - zvýraznenie3 9" xfId="42" xr:uid="{00000000-0005-0000-0000-000029000000}"/>
    <cellStyle name="20 % - zvýraznenie4 10" xfId="43" xr:uid="{00000000-0005-0000-0000-00002A000000}"/>
    <cellStyle name="20 % - zvýraznenie4 11" xfId="44" xr:uid="{00000000-0005-0000-0000-00002B000000}"/>
    <cellStyle name="20 % - zvýraznenie4 12" xfId="45" xr:uid="{00000000-0005-0000-0000-00002C000000}"/>
    <cellStyle name="20 % - zvýraznenie4 13" xfId="46" xr:uid="{00000000-0005-0000-0000-00002D000000}"/>
    <cellStyle name="20 % - zvýraznenie4 2" xfId="47" xr:uid="{00000000-0005-0000-0000-00002E000000}"/>
    <cellStyle name="20 % - zvýraznenie4 3" xfId="48" xr:uid="{00000000-0005-0000-0000-00002F000000}"/>
    <cellStyle name="20 % - zvýraznenie4 4" xfId="49" xr:uid="{00000000-0005-0000-0000-000030000000}"/>
    <cellStyle name="20 % - zvýraznenie4 5" xfId="50" xr:uid="{00000000-0005-0000-0000-000031000000}"/>
    <cellStyle name="20 % - zvýraznenie4 6" xfId="51" xr:uid="{00000000-0005-0000-0000-000032000000}"/>
    <cellStyle name="20 % - zvýraznenie4 7" xfId="52" xr:uid="{00000000-0005-0000-0000-000033000000}"/>
    <cellStyle name="20 % - zvýraznenie4 8" xfId="53" xr:uid="{00000000-0005-0000-0000-000034000000}"/>
    <cellStyle name="20 % - zvýraznenie4 9" xfId="54" xr:uid="{00000000-0005-0000-0000-000035000000}"/>
    <cellStyle name="20 % - zvýraznenie5 10" xfId="55" xr:uid="{00000000-0005-0000-0000-000036000000}"/>
    <cellStyle name="20 % - zvýraznenie5 11" xfId="56" xr:uid="{00000000-0005-0000-0000-000037000000}"/>
    <cellStyle name="20 % - zvýraznenie5 12" xfId="57" xr:uid="{00000000-0005-0000-0000-000038000000}"/>
    <cellStyle name="20 % - zvýraznenie5 13" xfId="58" xr:uid="{00000000-0005-0000-0000-000039000000}"/>
    <cellStyle name="20 % - zvýraznenie5 2" xfId="59" xr:uid="{00000000-0005-0000-0000-00003A000000}"/>
    <cellStyle name="20 % - zvýraznenie5 3" xfId="60" xr:uid="{00000000-0005-0000-0000-00003B000000}"/>
    <cellStyle name="20 % - zvýraznenie5 4" xfId="61" xr:uid="{00000000-0005-0000-0000-00003C000000}"/>
    <cellStyle name="20 % - zvýraznenie5 5" xfId="62" xr:uid="{00000000-0005-0000-0000-00003D000000}"/>
    <cellStyle name="20 % - zvýraznenie5 6" xfId="63" xr:uid="{00000000-0005-0000-0000-00003E000000}"/>
    <cellStyle name="20 % - zvýraznenie5 7" xfId="64" xr:uid="{00000000-0005-0000-0000-00003F000000}"/>
    <cellStyle name="20 % - zvýraznenie5 8" xfId="65" xr:uid="{00000000-0005-0000-0000-000040000000}"/>
    <cellStyle name="20 % - zvýraznenie5 9" xfId="66" xr:uid="{00000000-0005-0000-0000-000041000000}"/>
    <cellStyle name="20 % - zvýraznenie6 10" xfId="67" xr:uid="{00000000-0005-0000-0000-000042000000}"/>
    <cellStyle name="20 % - zvýraznenie6 11" xfId="68" xr:uid="{00000000-0005-0000-0000-000043000000}"/>
    <cellStyle name="20 % - zvýraznenie6 12" xfId="69" xr:uid="{00000000-0005-0000-0000-000044000000}"/>
    <cellStyle name="20 % - zvýraznenie6 13" xfId="70" xr:uid="{00000000-0005-0000-0000-000045000000}"/>
    <cellStyle name="20 % - zvýraznenie6 2" xfId="71" xr:uid="{00000000-0005-0000-0000-000046000000}"/>
    <cellStyle name="20 % - zvýraznenie6 3" xfId="72" xr:uid="{00000000-0005-0000-0000-000047000000}"/>
    <cellStyle name="20 % - zvýraznenie6 4" xfId="73" xr:uid="{00000000-0005-0000-0000-000048000000}"/>
    <cellStyle name="20 % - zvýraznenie6 5" xfId="74" xr:uid="{00000000-0005-0000-0000-000049000000}"/>
    <cellStyle name="20 % - zvýraznenie6 6" xfId="75" xr:uid="{00000000-0005-0000-0000-00004A000000}"/>
    <cellStyle name="20 % - zvýraznenie6 7" xfId="76" xr:uid="{00000000-0005-0000-0000-00004B000000}"/>
    <cellStyle name="20 % - zvýraznenie6 8" xfId="77" xr:uid="{00000000-0005-0000-0000-00004C000000}"/>
    <cellStyle name="20 % - zvýraznenie6 9" xfId="78" xr:uid="{00000000-0005-0000-0000-00004D000000}"/>
    <cellStyle name="40 % – Zvýraznění1 2" xfId="79" xr:uid="{00000000-0005-0000-0000-00004E000000}"/>
    <cellStyle name="40 % – Zvýraznění2 2" xfId="80" xr:uid="{00000000-0005-0000-0000-00004F000000}"/>
    <cellStyle name="40 % – Zvýraznění3 2" xfId="81" xr:uid="{00000000-0005-0000-0000-000050000000}"/>
    <cellStyle name="40 % – Zvýraznění4 2" xfId="82" xr:uid="{00000000-0005-0000-0000-000051000000}"/>
    <cellStyle name="40 % – Zvýraznění5 2" xfId="83" xr:uid="{00000000-0005-0000-0000-000052000000}"/>
    <cellStyle name="40 % – Zvýraznění6 2" xfId="84" xr:uid="{00000000-0005-0000-0000-000053000000}"/>
    <cellStyle name="40 % - zvýraznenie1 10" xfId="85" xr:uid="{00000000-0005-0000-0000-000054000000}"/>
    <cellStyle name="40 % - zvýraznenie1 11" xfId="86" xr:uid="{00000000-0005-0000-0000-000055000000}"/>
    <cellStyle name="40 % - zvýraznenie1 12" xfId="87" xr:uid="{00000000-0005-0000-0000-000056000000}"/>
    <cellStyle name="40 % - zvýraznenie1 13" xfId="88" xr:uid="{00000000-0005-0000-0000-000057000000}"/>
    <cellStyle name="40 % - zvýraznenie1 2" xfId="89" xr:uid="{00000000-0005-0000-0000-000058000000}"/>
    <cellStyle name="40 % - zvýraznenie1 3" xfId="90" xr:uid="{00000000-0005-0000-0000-000059000000}"/>
    <cellStyle name="40 % - zvýraznenie1 4" xfId="91" xr:uid="{00000000-0005-0000-0000-00005A000000}"/>
    <cellStyle name="40 % - zvýraznenie1 5" xfId="92" xr:uid="{00000000-0005-0000-0000-00005B000000}"/>
    <cellStyle name="40 % - zvýraznenie1 6" xfId="93" xr:uid="{00000000-0005-0000-0000-00005C000000}"/>
    <cellStyle name="40 % - zvýraznenie1 7" xfId="94" xr:uid="{00000000-0005-0000-0000-00005D000000}"/>
    <cellStyle name="40 % - zvýraznenie1 8" xfId="95" xr:uid="{00000000-0005-0000-0000-00005E000000}"/>
    <cellStyle name="40 % - zvýraznenie1 9" xfId="96" xr:uid="{00000000-0005-0000-0000-00005F000000}"/>
    <cellStyle name="40 % - zvýraznenie2 10" xfId="97" xr:uid="{00000000-0005-0000-0000-000060000000}"/>
    <cellStyle name="40 % - zvýraznenie2 11" xfId="98" xr:uid="{00000000-0005-0000-0000-000061000000}"/>
    <cellStyle name="40 % - zvýraznenie2 12" xfId="99" xr:uid="{00000000-0005-0000-0000-000062000000}"/>
    <cellStyle name="40 % - zvýraznenie2 13" xfId="100" xr:uid="{00000000-0005-0000-0000-000063000000}"/>
    <cellStyle name="40 % - zvýraznenie2 2" xfId="101" xr:uid="{00000000-0005-0000-0000-000064000000}"/>
    <cellStyle name="40 % - zvýraznenie2 3" xfId="102" xr:uid="{00000000-0005-0000-0000-000065000000}"/>
    <cellStyle name="40 % - zvýraznenie2 4" xfId="103" xr:uid="{00000000-0005-0000-0000-000066000000}"/>
    <cellStyle name="40 % - zvýraznenie2 5" xfId="104" xr:uid="{00000000-0005-0000-0000-000067000000}"/>
    <cellStyle name="40 % - zvýraznenie2 6" xfId="105" xr:uid="{00000000-0005-0000-0000-000068000000}"/>
    <cellStyle name="40 % - zvýraznenie2 7" xfId="106" xr:uid="{00000000-0005-0000-0000-000069000000}"/>
    <cellStyle name="40 % - zvýraznenie2 8" xfId="107" xr:uid="{00000000-0005-0000-0000-00006A000000}"/>
    <cellStyle name="40 % - zvýraznenie2 9" xfId="108" xr:uid="{00000000-0005-0000-0000-00006B000000}"/>
    <cellStyle name="40 % - zvýraznenie3 10" xfId="109" xr:uid="{00000000-0005-0000-0000-00006C000000}"/>
    <cellStyle name="40 % - zvýraznenie3 11" xfId="110" xr:uid="{00000000-0005-0000-0000-00006D000000}"/>
    <cellStyle name="40 % - zvýraznenie3 12" xfId="111" xr:uid="{00000000-0005-0000-0000-00006E000000}"/>
    <cellStyle name="40 % - zvýraznenie3 13" xfId="112" xr:uid="{00000000-0005-0000-0000-00006F000000}"/>
    <cellStyle name="40 % - zvýraznenie3 2" xfId="113" xr:uid="{00000000-0005-0000-0000-000070000000}"/>
    <cellStyle name="40 % - zvýraznenie3 3" xfId="114" xr:uid="{00000000-0005-0000-0000-000071000000}"/>
    <cellStyle name="40 % - zvýraznenie3 4" xfId="115" xr:uid="{00000000-0005-0000-0000-000072000000}"/>
    <cellStyle name="40 % - zvýraznenie3 5" xfId="116" xr:uid="{00000000-0005-0000-0000-000073000000}"/>
    <cellStyle name="40 % - zvýraznenie3 6" xfId="117" xr:uid="{00000000-0005-0000-0000-000074000000}"/>
    <cellStyle name="40 % - zvýraznenie3 7" xfId="118" xr:uid="{00000000-0005-0000-0000-000075000000}"/>
    <cellStyle name="40 % - zvýraznenie3 8" xfId="119" xr:uid="{00000000-0005-0000-0000-000076000000}"/>
    <cellStyle name="40 % - zvýraznenie3 9" xfId="120" xr:uid="{00000000-0005-0000-0000-000077000000}"/>
    <cellStyle name="40 % - zvýraznenie4 10" xfId="121" xr:uid="{00000000-0005-0000-0000-000078000000}"/>
    <cellStyle name="40 % - zvýraznenie4 11" xfId="122" xr:uid="{00000000-0005-0000-0000-000079000000}"/>
    <cellStyle name="40 % - zvýraznenie4 12" xfId="123" xr:uid="{00000000-0005-0000-0000-00007A000000}"/>
    <cellStyle name="40 % - zvýraznenie4 13" xfId="124" xr:uid="{00000000-0005-0000-0000-00007B000000}"/>
    <cellStyle name="40 % - zvýraznenie4 2" xfId="125" xr:uid="{00000000-0005-0000-0000-00007C000000}"/>
    <cellStyle name="40 % - zvýraznenie4 3" xfId="126" xr:uid="{00000000-0005-0000-0000-00007D000000}"/>
    <cellStyle name="40 % - zvýraznenie4 4" xfId="127" xr:uid="{00000000-0005-0000-0000-00007E000000}"/>
    <cellStyle name="40 % - zvýraznenie4 5" xfId="128" xr:uid="{00000000-0005-0000-0000-00007F000000}"/>
    <cellStyle name="40 % - zvýraznenie4 6" xfId="129" xr:uid="{00000000-0005-0000-0000-000080000000}"/>
    <cellStyle name="40 % - zvýraznenie4 7" xfId="130" xr:uid="{00000000-0005-0000-0000-000081000000}"/>
    <cellStyle name="40 % - zvýraznenie4 8" xfId="131" xr:uid="{00000000-0005-0000-0000-000082000000}"/>
    <cellStyle name="40 % - zvýraznenie4 9" xfId="132" xr:uid="{00000000-0005-0000-0000-000083000000}"/>
    <cellStyle name="40 % - zvýraznenie5 10" xfId="133" xr:uid="{00000000-0005-0000-0000-000084000000}"/>
    <cellStyle name="40 % - zvýraznenie5 11" xfId="134" xr:uid="{00000000-0005-0000-0000-000085000000}"/>
    <cellStyle name="40 % - zvýraznenie5 12" xfId="135" xr:uid="{00000000-0005-0000-0000-000086000000}"/>
    <cellStyle name="40 % - zvýraznenie5 13" xfId="136" xr:uid="{00000000-0005-0000-0000-000087000000}"/>
    <cellStyle name="40 % - zvýraznenie5 2" xfId="137" xr:uid="{00000000-0005-0000-0000-000088000000}"/>
    <cellStyle name="40 % - zvýraznenie5 3" xfId="138" xr:uid="{00000000-0005-0000-0000-000089000000}"/>
    <cellStyle name="40 % - zvýraznenie5 4" xfId="139" xr:uid="{00000000-0005-0000-0000-00008A000000}"/>
    <cellStyle name="40 % - zvýraznenie5 5" xfId="140" xr:uid="{00000000-0005-0000-0000-00008B000000}"/>
    <cellStyle name="40 % - zvýraznenie5 6" xfId="141" xr:uid="{00000000-0005-0000-0000-00008C000000}"/>
    <cellStyle name="40 % - zvýraznenie5 7" xfId="142" xr:uid="{00000000-0005-0000-0000-00008D000000}"/>
    <cellStyle name="40 % - zvýraznenie5 8" xfId="143" xr:uid="{00000000-0005-0000-0000-00008E000000}"/>
    <cellStyle name="40 % - zvýraznenie5 9" xfId="144" xr:uid="{00000000-0005-0000-0000-00008F000000}"/>
    <cellStyle name="40 % - zvýraznenie6 10" xfId="145" xr:uid="{00000000-0005-0000-0000-000090000000}"/>
    <cellStyle name="40 % - zvýraznenie6 11" xfId="146" xr:uid="{00000000-0005-0000-0000-000091000000}"/>
    <cellStyle name="40 % - zvýraznenie6 12" xfId="147" xr:uid="{00000000-0005-0000-0000-000092000000}"/>
    <cellStyle name="40 % - zvýraznenie6 13" xfId="148" xr:uid="{00000000-0005-0000-0000-000093000000}"/>
    <cellStyle name="40 % - zvýraznenie6 2" xfId="149" xr:uid="{00000000-0005-0000-0000-000094000000}"/>
    <cellStyle name="40 % - zvýraznenie6 3" xfId="150" xr:uid="{00000000-0005-0000-0000-000095000000}"/>
    <cellStyle name="40 % - zvýraznenie6 4" xfId="151" xr:uid="{00000000-0005-0000-0000-000096000000}"/>
    <cellStyle name="40 % - zvýraznenie6 5" xfId="152" xr:uid="{00000000-0005-0000-0000-000097000000}"/>
    <cellStyle name="40 % - zvýraznenie6 6" xfId="153" xr:uid="{00000000-0005-0000-0000-000098000000}"/>
    <cellStyle name="40 % - zvýraznenie6 7" xfId="154" xr:uid="{00000000-0005-0000-0000-000099000000}"/>
    <cellStyle name="40 % - zvýraznenie6 8" xfId="155" xr:uid="{00000000-0005-0000-0000-00009A000000}"/>
    <cellStyle name="40 % - zvýraznenie6 9" xfId="156" xr:uid="{00000000-0005-0000-0000-00009B000000}"/>
    <cellStyle name="60 % – Zvýraznění1 2" xfId="157" xr:uid="{00000000-0005-0000-0000-00009C000000}"/>
    <cellStyle name="60 % – Zvýraznění2 2" xfId="158" xr:uid="{00000000-0005-0000-0000-00009D000000}"/>
    <cellStyle name="60 % – Zvýraznění3 2" xfId="159" xr:uid="{00000000-0005-0000-0000-00009E000000}"/>
    <cellStyle name="60 % – Zvýraznění4 2" xfId="160" xr:uid="{00000000-0005-0000-0000-00009F000000}"/>
    <cellStyle name="60 % – Zvýraznění5 2" xfId="161" xr:uid="{00000000-0005-0000-0000-0000A0000000}"/>
    <cellStyle name="60 % – Zvýraznění6 2" xfId="162" xr:uid="{00000000-0005-0000-0000-0000A1000000}"/>
    <cellStyle name="60 % - zvýraznenie1 10" xfId="163" xr:uid="{00000000-0005-0000-0000-0000A2000000}"/>
    <cellStyle name="60 % - zvýraznenie1 11" xfId="164" xr:uid="{00000000-0005-0000-0000-0000A3000000}"/>
    <cellStyle name="60 % - zvýraznenie1 12" xfId="165" xr:uid="{00000000-0005-0000-0000-0000A4000000}"/>
    <cellStyle name="60 % - zvýraznenie1 13" xfId="166" xr:uid="{00000000-0005-0000-0000-0000A5000000}"/>
    <cellStyle name="60 % - zvýraznenie1 2" xfId="167" xr:uid="{00000000-0005-0000-0000-0000A6000000}"/>
    <cellStyle name="60 % - zvýraznenie1 3" xfId="168" xr:uid="{00000000-0005-0000-0000-0000A7000000}"/>
    <cellStyle name="60 % - zvýraznenie1 4" xfId="169" xr:uid="{00000000-0005-0000-0000-0000A8000000}"/>
    <cellStyle name="60 % - zvýraznenie1 5" xfId="170" xr:uid="{00000000-0005-0000-0000-0000A9000000}"/>
    <cellStyle name="60 % - zvýraznenie1 6" xfId="171" xr:uid="{00000000-0005-0000-0000-0000AA000000}"/>
    <cellStyle name="60 % - zvýraznenie1 7" xfId="172" xr:uid="{00000000-0005-0000-0000-0000AB000000}"/>
    <cellStyle name="60 % - zvýraznenie1 8" xfId="173" xr:uid="{00000000-0005-0000-0000-0000AC000000}"/>
    <cellStyle name="60 % - zvýraznenie1 9" xfId="174" xr:uid="{00000000-0005-0000-0000-0000AD000000}"/>
    <cellStyle name="60 % - zvýraznenie2 10" xfId="175" xr:uid="{00000000-0005-0000-0000-0000AE000000}"/>
    <cellStyle name="60 % - zvýraznenie2 11" xfId="176" xr:uid="{00000000-0005-0000-0000-0000AF000000}"/>
    <cellStyle name="60 % - zvýraznenie2 12" xfId="177" xr:uid="{00000000-0005-0000-0000-0000B0000000}"/>
    <cellStyle name="60 % - zvýraznenie2 13" xfId="178" xr:uid="{00000000-0005-0000-0000-0000B1000000}"/>
    <cellStyle name="60 % - zvýraznenie2 2" xfId="179" xr:uid="{00000000-0005-0000-0000-0000B2000000}"/>
    <cellStyle name="60 % - zvýraznenie2 3" xfId="180" xr:uid="{00000000-0005-0000-0000-0000B3000000}"/>
    <cellStyle name="60 % - zvýraznenie2 4" xfId="181" xr:uid="{00000000-0005-0000-0000-0000B4000000}"/>
    <cellStyle name="60 % - zvýraznenie2 5" xfId="182" xr:uid="{00000000-0005-0000-0000-0000B5000000}"/>
    <cellStyle name="60 % - zvýraznenie2 6" xfId="183" xr:uid="{00000000-0005-0000-0000-0000B6000000}"/>
    <cellStyle name="60 % - zvýraznenie2 7" xfId="184" xr:uid="{00000000-0005-0000-0000-0000B7000000}"/>
    <cellStyle name="60 % - zvýraznenie2 8" xfId="185" xr:uid="{00000000-0005-0000-0000-0000B8000000}"/>
    <cellStyle name="60 % - zvýraznenie2 9" xfId="186" xr:uid="{00000000-0005-0000-0000-0000B9000000}"/>
    <cellStyle name="60 % - zvýraznenie3 10" xfId="187" xr:uid="{00000000-0005-0000-0000-0000BA000000}"/>
    <cellStyle name="60 % - zvýraznenie3 11" xfId="188" xr:uid="{00000000-0005-0000-0000-0000BB000000}"/>
    <cellStyle name="60 % - zvýraznenie3 12" xfId="189" xr:uid="{00000000-0005-0000-0000-0000BC000000}"/>
    <cellStyle name="60 % - zvýraznenie3 13" xfId="190" xr:uid="{00000000-0005-0000-0000-0000BD000000}"/>
    <cellStyle name="60 % - zvýraznenie3 2" xfId="191" xr:uid="{00000000-0005-0000-0000-0000BE000000}"/>
    <cellStyle name="60 % - zvýraznenie3 3" xfId="192" xr:uid="{00000000-0005-0000-0000-0000BF000000}"/>
    <cellStyle name="60 % - zvýraznenie3 4" xfId="193" xr:uid="{00000000-0005-0000-0000-0000C0000000}"/>
    <cellStyle name="60 % - zvýraznenie3 5" xfId="194" xr:uid="{00000000-0005-0000-0000-0000C1000000}"/>
    <cellStyle name="60 % - zvýraznenie3 6" xfId="195" xr:uid="{00000000-0005-0000-0000-0000C2000000}"/>
    <cellStyle name="60 % - zvýraznenie3 7" xfId="196" xr:uid="{00000000-0005-0000-0000-0000C3000000}"/>
    <cellStyle name="60 % - zvýraznenie3 8" xfId="197" xr:uid="{00000000-0005-0000-0000-0000C4000000}"/>
    <cellStyle name="60 % - zvýraznenie3 9" xfId="198" xr:uid="{00000000-0005-0000-0000-0000C5000000}"/>
    <cellStyle name="60 % - zvýraznenie4 10" xfId="199" xr:uid="{00000000-0005-0000-0000-0000C6000000}"/>
    <cellStyle name="60 % - zvýraznenie4 11" xfId="200" xr:uid="{00000000-0005-0000-0000-0000C7000000}"/>
    <cellStyle name="60 % - zvýraznenie4 12" xfId="201" xr:uid="{00000000-0005-0000-0000-0000C8000000}"/>
    <cellStyle name="60 % - zvýraznenie4 13" xfId="202" xr:uid="{00000000-0005-0000-0000-0000C9000000}"/>
    <cellStyle name="60 % - zvýraznenie4 2" xfId="203" xr:uid="{00000000-0005-0000-0000-0000CA000000}"/>
    <cellStyle name="60 % - zvýraznenie4 3" xfId="204" xr:uid="{00000000-0005-0000-0000-0000CB000000}"/>
    <cellStyle name="60 % - zvýraznenie4 4" xfId="205" xr:uid="{00000000-0005-0000-0000-0000CC000000}"/>
    <cellStyle name="60 % - zvýraznenie4 5" xfId="206" xr:uid="{00000000-0005-0000-0000-0000CD000000}"/>
    <cellStyle name="60 % - zvýraznenie4 6" xfId="207" xr:uid="{00000000-0005-0000-0000-0000CE000000}"/>
    <cellStyle name="60 % - zvýraznenie4 7" xfId="208" xr:uid="{00000000-0005-0000-0000-0000CF000000}"/>
    <cellStyle name="60 % - zvýraznenie4 8" xfId="209" xr:uid="{00000000-0005-0000-0000-0000D0000000}"/>
    <cellStyle name="60 % - zvýraznenie4 9" xfId="210" xr:uid="{00000000-0005-0000-0000-0000D1000000}"/>
    <cellStyle name="60 % - zvýraznenie5 10" xfId="211" xr:uid="{00000000-0005-0000-0000-0000D2000000}"/>
    <cellStyle name="60 % - zvýraznenie5 11" xfId="212" xr:uid="{00000000-0005-0000-0000-0000D3000000}"/>
    <cellStyle name="60 % - zvýraznenie5 12" xfId="213" xr:uid="{00000000-0005-0000-0000-0000D4000000}"/>
    <cellStyle name="60 % - zvýraznenie5 13" xfId="214" xr:uid="{00000000-0005-0000-0000-0000D5000000}"/>
    <cellStyle name="60 % - zvýraznenie5 2" xfId="215" xr:uid="{00000000-0005-0000-0000-0000D6000000}"/>
    <cellStyle name="60 % - zvýraznenie5 3" xfId="216" xr:uid="{00000000-0005-0000-0000-0000D7000000}"/>
    <cellStyle name="60 % - zvýraznenie5 4" xfId="217" xr:uid="{00000000-0005-0000-0000-0000D8000000}"/>
    <cellStyle name="60 % - zvýraznenie5 5" xfId="218" xr:uid="{00000000-0005-0000-0000-0000D9000000}"/>
    <cellStyle name="60 % - zvýraznenie5 6" xfId="219" xr:uid="{00000000-0005-0000-0000-0000DA000000}"/>
    <cellStyle name="60 % - zvýraznenie5 7" xfId="220" xr:uid="{00000000-0005-0000-0000-0000DB000000}"/>
    <cellStyle name="60 % - zvýraznenie5 8" xfId="221" xr:uid="{00000000-0005-0000-0000-0000DC000000}"/>
    <cellStyle name="60 % - zvýraznenie5 9" xfId="222" xr:uid="{00000000-0005-0000-0000-0000DD000000}"/>
    <cellStyle name="60 % - zvýraznenie6 10" xfId="223" xr:uid="{00000000-0005-0000-0000-0000DE000000}"/>
    <cellStyle name="60 % - zvýraznenie6 11" xfId="224" xr:uid="{00000000-0005-0000-0000-0000DF000000}"/>
    <cellStyle name="60 % - zvýraznenie6 12" xfId="225" xr:uid="{00000000-0005-0000-0000-0000E0000000}"/>
    <cellStyle name="60 % - zvýraznenie6 13" xfId="226" xr:uid="{00000000-0005-0000-0000-0000E1000000}"/>
    <cellStyle name="60 % - zvýraznenie6 2" xfId="227" xr:uid="{00000000-0005-0000-0000-0000E2000000}"/>
    <cellStyle name="60 % - zvýraznenie6 3" xfId="228" xr:uid="{00000000-0005-0000-0000-0000E3000000}"/>
    <cellStyle name="60 % - zvýraznenie6 4" xfId="229" xr:uid="{00000000-0005-0000-0000-0000E4000000}"/>
    <cellStyle name="60 % - zvýraznenie6 5" xfId="230" xr:uid="{00000000-0005-0000-0000-0000E5000000}"/>
    <cellStyle name="60 % - zvýraznenie6 6" xfId="231" xr:uid="{00000000-0005-0000-0000-0000E6000000}"/>
    <cellStyle name="60 % - zvýraznenie6 7" xfId="232" xr:uid="{00000000-0005-0000-0000-0000E7000000}"/>
    <cellStyle name="60 % - zvýraznenie6 8" xfId="233" xr:uid="{00000000-0005-0000-0000-0000E8000000}"/>
    <cellStyle name="60 % - zvýraznenie6 9" xfId="234" xr:uid="{00000000-0005-0000-0000-0000E9000000}"/>
    <cellStyle name="Celkem 2" xfId="235" xr:uid="{00000000-0005-0000-0000-0000EA000000}"/>
    <cellStyle name="Dobrá 10" xfId="236" xr:uid="{00000000-0005-0000-0000-0000EB000000}"/>
    <cellStyle name="Dobrá 11" xfId="237" xr:uid="{00000000-0005-0000-0000-0000EC000000}"/>
    <cellStyle name="Dobrá 12" xfId="238" xr:uid="{00000000-0005-0000-0000-0000ED000000}"/>
    <cellStyle name="Dobrá 13" xfId="239" xr:uid="{00000000-0005-0000-0000-0000EE000000}"/>
    <cellStyle name="Dobrá 2" xfId="240" xr:uid="{00000000-0005-0000-0000-0000EF000000}"/>
    <cellStyle name="Dobrá 3" xfId="241" xr:uid="{00000000-0005-0000-0000-0000F0000000}"/>
    <cellStyle name="Dobrá 4" xfId="242" xr:uid="{00000000-0005-0000-0000-0000F1000000}"/>
    <cellStyle name="Dobrá 5" xfId="243" xr:uid="{00000000-0005-0000-0000-0000F2000000}"/>
    <cellStyle name="Dobrá 6" xfId="244" xr:uid="{00000000-0005-0000-0000-0000F3000000}"/>
    <cellStyle name="Dobrá 7" xfId="245" xr:uid="{00000000-0005-0000-0000-0000F4000000}"/>
    <cellStyle name="Dobrá 8" xfId="246" xr:uid="{00000000-0005-0000-0000-0000F5000000}"/>
    <cellStyle name="Dobrá 9" xfId="247" xr:uid="{00000000-0005-0000-0000-0000F6000000}"/>
    <cellStyle name="Chybně 2" xfId="248" xr:uid="{00000000-0005-0000-0000-0000F7000000}"/>
    <cellStyle name="Kontrolná bunka 10" xfId="249" xr:uid="{00000000-0005-0000-0000-0000F8000000}"/>
    <cellStyle name="Kontrolná bunka 11" xfId="250" xr:uid="{00000000-0005-0000-0000-0000F9000000}"/>
    <cellStyle name="Kontrolná bunka 12" xfId="251" xr:uid="{00000000-0005-0000-0000-0000FA000000}"/>
    <cellStyle name="Kontrolná bunka 13" xfId="252" xr:uid="{00000000-0005-0000-0000-0000FB000000}"/>
    <cellStyle name="Kontrolná bunka 2" xfId="253" xr:uid="{00000000-0005-0000-0000-0000FC000000}"/>
    <cellStyle name="Kontrolná bunka 3" xfId="254" xr:uid="{00000000-0005-0000-0000-0000FD000000}"/>
    <cellStyle name="Kontrolná bunka 4" xfId="255" xr:uid="{00000000-0005-0000-0000-0000FE000000}"/>
    <cellStyle name="Kontrolná bunka 5" xfId="256" xr:uid="{00000000-0005-0000-0000-0000FF000000}"/>
    <cellStyle name="Kontrolná bunka 6" xfId="257" xr:uid="{00000000-0005-0000-0000-000000010000}"/>
    <cellStyle name="Kontrolná bunka 7" xfId="258" xr:uid="{00000000-0005-0000-0000-000001010000}"/>
    <cellStyle name="Kontrolná bunka 8" xfId="259" xr:uid="{00000000-0005-0000-0000-000002010000}"/>
    <cellStyle name="Kontrolná bunka 9" xfId="260" xr:uid="{00000000-0005-0000-0000-000003010000}"/>
    <cellStyle name="Kontrolní buňka 2" xfId="261" xr:uid="{00000000-0005-0000-0000-000004010000}"/>
    <cellStyle name="Nadpis 1" xfId="262" builtinId="16" customBuiltin="1"/>
    <cellStyle name="Nadpis 1 10" xfId="263" xr:uid="{00000000-0005-0000-0000-000006010000}"/>
    <cellStyle name="Nadpis 1 11" xfId="264" xr:uid="{00000000-0005-0000-0000-000007010000}"/>
    <cellStyle name="Nadpis 1 12" xfId="265" xr:uid="{00000000-0005-0000-0000-000008010000}"/>
    <cellStyle name="Nadpis 1 13" xfId="266" xr:uid="{00000000-0005-0000-0000-000009010000}"/>
    <cellStyle name="Nadpis 1 14" xfId="267" xr:uid="{00000000-0005-0000-0000-00000A010000}"/>
    <cellStyle name="Nadpis 1 2" xfId="268" xr:uid="{00000000-0005-0000-0000-00000B010000}"/>
    <cellStyle name="Nadpis 1 3" xfId="269" xr:uid="{00000000-0005-0000-0000-00000C010000}"/>
    <cellStyle name="Nadpis 1 4" xfId="270" xr:uid="{00000000-0005-0000-0000-00000D010000}"/>
    <cellStyle name="Nadpis 1 5" xfId="271" xr:uid="{00000000-0005-0000-0000-00000E010000}"/>
    <cellStyle name="Nadpis 1 6" xfId="272" xr:uid="{00000000-0005-0000-0000-00000F010000}"/>
    <cellStyle name="Nadpis 1 7" xfId="273" xr:uid="{00000000-0005-0000-0000-000010010000}"/>
    <cellStyle name="Nadpis 1 8" xfId="274" xr:uid="{00000000-0005-0000-0000-000011010000}"/>
    <cellStyle name="Nadpis 1 9" xfId="275" xr:uid="{00000000-0005-0000-0000-000012010000}"/>
    <cellStyle name="Nadpis 2" xfId="276" builtinId="17" customBuiltin="1"/>
    <cellStyle name="Nadpis 2 10" xfId="277" xr:uid="{00000000-0005-0000-0000-000014010000}"/>
    <cellStyle name="Nadpis 2 11" xfId="278" xr:uid="{00000000-0005-0000-0000-000015010000}"/>
    <cellStyle name="Nadpis 2 12" xfId="279" xr:uid="{00000000-0005-0000-0000-000016010000}"/>
    <cellStyle name="Nadpis 2 13" xfId="280" xr:uid="{00000000-0005-0000-0000-000017010000}"/>
    <cellStyle name="Nadpis 2 14" xfId="281" xr:uid="{00000000-0005-0000-0000-000018010000}"/>
    <cellStyle name="Nadpis 2 2" xfId="282" xr:uid="{00000000-0005-0000-0000-000019010000}"/>
    <cellStyle name="Nadpis 2 3" xfId="283" xr:uid="{00000000-0005-0000-0000-00001A010000}"/>
    <cellStyle name="Nadpis 2 4" xfId="284" xr:uid="{00000000-0005-0000-0000-00001B010000}"/>
    <cellStyle name="Nadpis 2 5" xfId="285" xr:uid="{00000000-0005-0000-0000-00001C010000}"/>
    <cellStyle name="Nadpis 2 6" xfId="286" xr:uid="{00000000-0005-0000-0000-00001D010000}"/>
    <cellStyle name="Nadpis 2 7" xfId="287" xr:uid="{00000000-0005-0000-0000-00001E010000}"/>
    <cellStyle name="Nadpis 2 8" xfId="288" xr:uid="{00000000-0005-0000-0000-00001F010000}"/>
    <cellStyle name="Nadpis 2 9" xfId="289" xr:uid="{00000000-0005-0000-0000-000020010000}"/>
    <cellStyle name="Nadpis 3" xfId="290" builtinId="18" customBuiltin="1"/>
    <cellStyle name="Nadpis 3 10" xfId="291" xr:uid="{00000000-0005-0000-0000-000022010000}"/>
    <cellStyle name="Nadpis 3 11" xfId="292" xr:uid="{00000000-0005-0000-0000-000023010000}"/>
    <cellStyle name="Nadpis 3 12" xfId="293" xr:uid="{00000000-0005-0000-0000-000024010000}"/>
    <cellStyle name="Nadpis 3 13" xfId="294" xr:uid="{00000000-0005-0000-0000-000025010000}"/>
    <cellStyle name="Nadpis 3 14" xfId="295" xr:uid="{00000000-0005-0000-0000-000026010000}"/>
    <cellStyle name="Nadpis 3 2" xfId="296" xr:uid="{00000000-0005-0000-0000-000027010000}"/>
    <cellStyle name="Nadpis 3 3" xfId="297" xr:uid="{00000000-0005-0000-0000-000028010000}"/>
    <cellStyle name="Nadpis 3 4" xfId="298" xr:uid="{00000000-0005-0000-0000-000029010000}"/>
    <cellStyle name="Nadpis 3 5" xfId="299" xr:uid="{00000000-0005-0000-0000-00002A010000}"/>
    <cellStyle name="Nadpis 3 6" xfId="300" xr:uid="{00000000-0005-0000-0000-00002B010000}"/>
    <cellStyle name="Nadpis 3 7" xfId="301" xr:uid="{00000000-0005-0000-0000-00002C010000}"/>
    <cellStyle name="Nadpis 3 8" xfId="302" xr:uid="{00000000-0005-0000-0000-00002D010000}"/>
    <cellStyle name="Nadpis 3 9" xfId="303" xr:uid="{00000000-0005-0000-0000-00002E010000}"/>
    <cellStyle name="Nadpis 4" xfId="304" builtinId="19" customBuiltin="1"/>
    <cellStyle name="Nadpis 4 10" xfId="305" xr:uid="{00000000-0005-0000-0000-000030010000}"/>
    <cellStyle name="Nadpis 4 11" xfId="306" xr:uid="{00000000-0005-0000-0000-000031010000}"/>
    <cellStyle name="Nadpis 4 12" xfId="307" xr:uid="{00000000-0005-0000-0000-000032010000}"/>
    <cellStyle name="Nadpis 4 13" xfId="308" xr:uid="{00000000-0005-0000-0000-000033010000}"/>
    <cellStyle name="Nadpis 4 14" xfId="309" xr:uid="{00000000-0005-0000-0000-000034010000}"/>
    <cellStyle name="Nadpis 4 2" xfId="310" xr:uid="{00000000-0005-0000-0000-000035010000}"/>
    <cellStyle name="Nadpis 4 3" xfId="311" xr:uid="{00000000-0005-0000-0000-000036010000}"/>
    <cellStyle name="Nadpis 4 4" xfId="312" xr:uid="{00000000-0005-0000-0000-000037010000}"/>
    <cellStyle name="Nadpis 4 5" xfId="313" xr:uid="{00000000-0005-0000-0000-000038010000}"/>
    <cellStyle name="Nadpis 4 6" xfId="314" xr:uid="{00000000-0005-0000-0000-000039010000}"/>
    <cellStyle name="Nadpis 4 7" xfId="315" xr:uid="{00000000-0005-0000-0000-00003A010000}"/>
    <cellStyle name="Nadpis 4 8" xfId="316" xr:uid="{00000000-0005-0000-0000-00003B010000}"/>
    <cellStyle name="Nadpis 4 9" xfId="317" xr:uid="{00000000-0005-0000-0000-00003C010000}"/>
    <cellStyle name="Název 2" xfId="318" xr:uid="{00000000-0005-0000-0000-00003D010000}"/>
    <cellStyle name="Neutrálna 10" xfId="319" xr:uid="{00000000-0005-0000-0000-00003E010000}"/>
    <cellStyle name="Neutrálna 11" xfId="320" xr:uid="{00000000-0005-0000-0000-00003F010000}"/>
    <cellStyle name="Neutrálna 12" xfId="321" xr:uid="{00000000-0005-0000-0000-000040010000}"/>
    <cellStyle name="Neutrálna 13" xfId="322" xr:uid="{00000000-0005-0000-0000-000041010000}"/>
    <cellStyle name="Neutrálna 2" xfId="323" xr:uid="{00000000-0005-0000-0000-000042010000}"/>
    <cellStyle name="Neutrálna 3" xfId="324" xr:uid="{00000000-0005-0000-0000-000043010000}"/>
    <cellStyle name="Neutrálna 4" xfId="325" xr:uid="{00000000-0005-0000-0000-000044010000}"/>
    <cellStyle name="Neutrálna 5" xfId="326" xr:uid="{00000000-0005-0000-0000-000045010000}"/>
    <cellStyle name="Neutrálna 6" xfId="327" xr:uid="{00000000-0005-0000-0000-000046010000}"/>
    <cellStyle name="Neutrálna 7" xfId="328" xr:uid="{00000000-0005-0000-0000-000047010000}"/>
    <cellStyle name="Neutrálna 8" xfId="329" xr:uid="{00000000-0005-0000-0000-000048010000}"/>
    <cellStyle name="Neutrálna 9" xfId="330" xr:uid="{00000000-0005-0000-0000-000049010000}"/>
    <cellStyle name="Neutrální 2" xfId="331" xr:uid="{00000000-0005-0000-0000-00004A010000}"/>
    <cellStyle name="Normálna" xfId="0" builtinId="0"/>
    <cellStyle name="normálne 2" xfId="332" xr:uid="{00000000-0005-0000-0000-00004C010000}"/>
    <cellStyle name="normálne 33" xfId="333" xr:uid="{00000000-0005-0000-0000-00004D010000}"/>
    <cellStyle name="normální 2" xfId="334" xr:uid="{00000000-0005-0000-0000-00004E010000}"/>
    <cellStyle name="Poznámka 10" xfId="335" xr:uid="{00000000-0005-0000-0000-00004F010000}"/>
    <cellStyle name="Poznámka 11" xfId="336" xr:uid="{00000000-0005-0000-0000-000050010000}"/>
    <cellStyle name="Poznámka 12" xfId="337" xr:uid="{00000000-0005-0000-0000-000051010000}"/>
    <cellStyle name="Poznámka 13" xfId="338" xr:uid="{00000000-0005-0000-0000-000052010000}"/>
    <cellStyle name="Poznámka 14" xfId="339" xr:uid="{00000000-0005-0000-0000-000053010000}"/>
    <cellStyle name="Poznámka 15" xfId="340" xr:uid="{00000000-0005-0000-0000-000054010000}"/>
    <cellStyle name="Poznámka 16" xfId="341" xr:uid="{00000000-0005-0000-0000-000055010000}"/>
    <cellStyle name="Poznámka 17" xfId="342" xr:uid="{00000000-0005-0000-0000-000056010000}"/>
    <cellStyle name="Poznámka 18" xfId="343" xr:uid="{00000000-0005-0000-0000-000057010000}"/>
    <cellStyle name="Poznámka 19" xfId="344" xr:uid="{00000000-0005-0000-0000-000058010000}"/>
    <cellStyle name="Poznámka 2" xfId="345" xr:uid="{00000000-0005-0000-0000-000059010000}"/>
    <cellStyle name="Poznámka 20" xfId="346" xr:uid="{00000000-0005-0000-0000-00005A010000}"/>
    <cellStyle name="Poznámka 21" xfId="347" xr:uid="{00000000-0005-0000-0000-00005B010000}"/>
    <cellStyle name="Poznámka 22" xfId="348" xr:uid="{00000000-0005-0000-0000-00005C010000}"/>
    <cellStyle name="Poznámka 23" xfId="349" xr:uid="{00000000-0005-0000-0000-00005D010000}"/>
    <cellStyle name="Poznámka 24" xfId="350" xr:uid="{00000000-0005-0000-0000-00005E010000}"/>
    <cellStyle name="Poznámka 25" xfId="351" xr:uid="{00000000-0005-0000-0000-00005F010000}"/>
    <cellStyle name="Poznámka 26" xfId="352" xr:uid="{00000000-0005-0000-0000-000060010000}"/>
    <cellStyle name="Poznámka 27" xfId="353" xr:uid="{00000000-0005-0000-0000-000061010000}"/>
    <cellStyle name="Poznámka 28" xfId="354" xr:uid="{00000000-0005-0000-0000-000062010000}"/>
    <cellStyle name="Poznámka 29" xfId="355" xr:uid="{00000000-0005-0000-0000-000063010000}"/>
    <cellStyle name="Poznámka 3" xfId="356" xr:uid="{00000000-0005-0000-0000-000064010000}"/>
    <cellStyle name="Poznámka 30" xfId="357" xr:uid="{00000000-0005-0000-0000-000065010000}"/>
    <cellStyle name="Poznámka 31" xfId="358" xr:uid="{00000000-0005-0000-0000-000066010000}"/>
    <cellStyle name="Poznámka 32" xfId="359" xr:uid="{00000000-0005-0000-0000-000067010000}"/>
    <cellStyle name="Poznámka 33" xfId="360" xr:uid="{00000000-0005-0000-0000-000068010000}"/>
    <cellStyle name="Poznámka 4" xfId="361" xr:uid="{00000000-0005-0000-0000-000069010000}"/>
    <cellStyle name="Poznámka 5" xfId="362" xr:uid="{00000000-0005-0000-0000-00006A010000}"/>
    <cellStyle name="Poznámka 6" xfId="363" xr:uid="{00000000-0005-0000-0000-00006B010000}"/>
    <cellStyle name="Poznámka 7" xfId="364" xr:uid="{00000000-0005-0000-0000-00006C010000}"/>
    <cellStyle name="Poznámka 8" xfId="365" xr:uid="{00000000-0005-0000-0000-00006D010000}"/>
    <cellStyle name="Poznámka 9" xfId="366" xr:uid="{00000000-0005-0000-0000-00006E010000}"/>
    <cellStyle name="Prepojená bunka 10" xfId="367" xr:uid="{00000000-0005-0000-0000-00006F010000}"/>
    <cellStyle name="Prepojená bunka 11" xfId="368" xr:uid="{00000000-0005-0000-0000-000070010000}"/>
    <cellStyle name="Prepojená bunka 12" xfId="369" xr:uid="{00000000-0005-0000-0000-000071010000}"/>
    <cellStyle name="Prepojená bunka 13" xfId="370" xr:uid="{00000000-0005-0000-0000-000072010000}"/>
    <cellStyle name="Prepojená bunka 2" xfId="371" xr:uid="{00000000-0005-0000-0000-000073010000}"/>
    <cellStyle name="Prepojená bunka 3" xfId="372" xr:uid="{00000000-0005-0000-0000-000074010000}"/>
    <cellStyle name="Prepojená bunka 4" xfId="373" xr:uid="{00000000-0005-0000-0000-000075010000}"/>
    <cellStyle name="Prepojená bunka 5" xfId="374" xr:uid="{00000000-0005-0000-0000-000076010000}"/>
    <cellStyle name="Prepojená bunka 6" xfId="375" xr:uid="{00000000-0005-0000-0000-000077010000}"/>
    <cellStyle name="Prepojená bunka 7" xfId="376" xr:uid="{00000000-0005-0000-0000-000078010000}"/>
    <cellStyle name="Prepojená bunka 8" xfId="377" xr:uid="{00000000-0005-0000-0000-000079010000}"/>
    <cellStyle name="Prepojená bunka 9" xfId="378" xr:uid="{00000000-0005-0000-0000-00007A010000}"/>
    <cellStyle name="Propojená buňka 2" xfId="379" xr:uid="{00000000-0005-0000-0000-00007B010000}"/>
    <cellStyle name="Spolu 10" xfId="380" xr:uid="{00000000-0005-0000-0000-00007C010000}"/>
    <cellStyle name="Spolu 11" xfId="381" xr:uid="{00000000-0005-0000-0000-00007D010000}"/>
    <cellStyle name="Spolu 12" xfId="382" xr:uid="{00000000-0005-0000-0000-00007E010000}"/>
    <cellStyle name="Spolu 13" xfId="383" xr:uid="{00000000-0005-0000-0000-00007F010000}"/>
    <cellStyle name="Spolu 2" xfId="384" xr:uid="{00000000-0005-0000-0000-000080010000}"/>
    <cellStyle name="Spolu 3" xfId="385" xr:uid="{00000000-0005-0000-0000-000081010000}"/>
    <cellStyle name="Spolu 4" xfId="386" xr:uid="{00000000-0005-0000-0000-000082010000}"/>
    <cellStyle name="Spolu 5" xfId="387" xr:uid="{00000000-0005-0000-0000-000083010000}"/>
    <cellStyle name="Spolu 6" xfId="388" xr:uid="{00000000-0005-0000-0000-000084010000}"/>
    <cellStyle name="Spolu 7" xfId="389" xr:uid="{00000000-0005-0000-0000-000085010000}"/>
    <cellStyle name="Spolu 8" xfId="390" xr:uid="{00000000-0005-0000-0000-000086010000}"/>
    <cellStyle name="Spolu 9" xfId="391" xr:uid="{00000000-0005-0000-0000-000087010000}"/>
    <cellStyle name="Správně 2" xfId="392" xr:uid="{00000000-0005-0000-0000-000088010000}"/>
    <cellStyle name="Text upozornění 2" xfId="393" xr:uid="{00000000-0005-0000-0000-000089010000}"/>
    <cellStyle name="Text upozornenia 10" xfId="394" xr:uid="{00000000-0005-0000-0000-00008A010000}"/>
    <cellStyle name="Text upozornenia 11" xfId="395" xr:uid="{00000000-0005-0000-0000-00008B010000}"/>
    <cellStyle name="Text upozornenia 12" xfId="396" xr:uid="{00000000-0005-0000-0000-00008C010000}"/>
    <cellStyle name="Text upozornenia 13" xfId="397" xr:uid="{00000000-0005-0000-0000-00008D010000}"/>
    <cellStyle name="Text upozornenia 2" xfId="398" xr:uid="{00000000-0005-0000-0000-00008E010000}"/>
    <cellStyle name="Text upozornenia 3" xfId="399" xr:uid="{00000000-0005-0000-0000-00008F010000}"/>
    <cellStyle name="Text upozornenia 4" xfId="400" xr:uid="{00000000-0005-0000-0000-000090010000}"/>
    <cellStyle name="Text upozornenia 5" xfId="401" xr:uid="{00000000-0005-0000-0000-000091010000}"/>
    <cellStyle name="Text upozornenia 6" xfId="402" xr:uid="{00000000-0005-0000-0000-000092010000}"/>
    <cellStyle name="Text upozornenia 7" xfId="403" xr:uid="{00000000-0005-0000-0000-000093010000}"/>
    <cellStyle name="Text upozornenia 8" xfId="404" xr:uid="{00000000-0005-0000-0000-000094010000}"/>
    <cellStyle name="Text upozornenia 9" xfId="405" xr:uid="{00000000-0005-0000-0000-000095010000}"/>
    <cellStyle name="Titul 10" xfId="406" xr:uid="{00000000-0005-0000-0000-000096010000}"/>
    <cellStyle name="Titul 11" xfId="407" xr:uid="{00000000-0005-0000-0000-000097010000}"/>
    <cellStyle name="Titul 12" xfId="408" xr:uid="{00000000-0005-0000-0000-000098010000}"/>
    <cellStyle name="Titul 13" xfId="409" xr:uid="{00000000-0005-0000-0000-000099010000}"/>
    <cellStyle name="Titul 2" xfId="410" xr:uid="{00000000-0005-0000-0000-00009A010000}"/>
    <cellStyle name="Titul 3" xfId="411" xr:uid="{00000000-0005-0000-0000-00009B010000}"/>
    <cellStyle name="Titul 4" xfId="412" xr:uid="{00000000-0005-0000-0000-00009C010000}"/>
    <cellStyle name="Titul 5" xfId="413" xr:uid="{00000000-0005-0000-0000-00009D010000}"/>
    <cellStyle name="Titul 6" xfId="414" xr:uid="{00000000-0005-0000-0000-00009E010000}"/>
    <cellStyle name="Titul 7" xfId="415" xr:uid="{00000000-0005-0000-0000-00009F010000}"/>
    <cellStyle name="Titul 8" xfId="416" xr:uid="{00000000-0005-0000-0000-0000A0010000}"/>
    <cellStyle name="Titul 9" xfId="417" xr:uid="{00000000-0005-0000-0000-0000A1010000}"/>
    <cellStyle name="Vstup" xfId="418" builtinId="20" customBuiltin="1"/>
    <cellStyle name="Vstup 10" xfId="419" xr:uid="{00000000-0005-0000-0000-0000A3010000}"/>
    <cellStyle name="Vstup 11" xfId="420" xr:uid="{00000000-0005-0000-0000-0000A4010000}"/>
    <cellStyle name="Vstup 12" xfId="421" xr:uid="{00000000-0005-0000-0000-0000A5010000}"/>
    <cellStyle name="Vstup 13" xfId="422" xr:uid="{00000000-0005-0000-0000-0000A6010000}"/>
    <cellStyle name="Vstup 14" xfId="423" xr:uid="{00000000-0005-0000-0000-0000A7010000}"/>
    <cellStyle name="Vstup 2" xfId="424" xr:uid="{00000000-0005-0000-0000-0000A8010000}"/>
    <cellStyle name="Vstup 3" xfId="425" xr:uid="{00000000-0005-0000-0000-0000A9010000}"/>
    <cellStyle name="Vstup 4" xfId="426" xr:uid="{00000000-0005-0000-0000-0000AA010000}"/>
    <cellStyle name="Vstup 5" xfId="427" xr:uid="{00000000-0005-0000-0000-0000AB010000}"/>
    <cellStyle name="Vstup 6" xfId="428" xr:uid="{00000000-0005-0000-0000-0000AC010000}"/>
    <cellStyle name="Vstup 7" xfId="429" xr:uid="{00000000-0005-0000-0000-0000AD010000}"/>
    <cellStyle name="Vstup 8" xfId="430" xr:uid="{00000000-0005-0000-0000-0000AE010000}"/>
    <cellStyle name="Vstup 9" xfId="431" xr:uid="{00000000-0005-0000-0000-0000AF010000}"/>
    <cellStyle name="Výpočet" xfId="432" builtinId="22" customBuiltin="1"/>
    <cellStyle name="Výpočet 10" xfId="433" xr:uid="{00000000-0005-0000-0000-0000B1010000}"/>
    <cellStyle name="Výpočet 11" xfId="434" xr:uid="{00000000-0005-0000-0000-0000B2010000}"/>
    <cellStyle name="Výpočet 12" xfId="435" xr:uid="{00000000-0005-0000-0000-0000B3010000}"/>
    <cellStyle name="Výpočet 13" xfId="436" xr:uid="{00000000-0005-0000-0000-0000B4010000}"/>
    <cellStyle name="Výpočet 14" xfId="437" xr:uid="{00000000-0005-0000-0000-0000B5010000}"/>
    <cellStyle name="Výpočet 2" xfId="438" xr:uid="{00000000-0005-0000-0000-0000B6010000}"/>
    <cellStyle name="Výpočet 3" xfId="439" xr:uid="{00000000-0005-0000-0000-0000B7010000}"/>
    <cellStyle name="Výpočet 4" xfId="440" xr:uid="{00000000-0005-0000-0000-0000B8010000}"/>
    <cellStyle name="Výpočet 5" xfId="441" xr:uid="{00000000-0005-0000-0000-0000B9010000}"/>
    <cellStyle name="Výpočet 6" xfId="442" xr:uid="{00000000-0005-0000-0000-0000BA010000}"/>
    <cellStyle name="Výpočet 7" xfId="443" xr:uid="{00000000-0005-0000-0000-0000BB010000}"/>
    <cellStyle name="Výpočet 8" xfId="444" xr:uid="{00000000-0005-0000-0000-0000BC010000}"/>
    <cellStyle name="Výpočet 9" xfId="445" xr:uid="{00000000-0005-0000-0000-0000BD010000}"/>
    <cellStyle name="Výstup" xfId="446" builtinId="21" customBuiltin="1"/>
    <cellStyle name="Výstup 10" xfId="447" xr:uid="{00000000-0005-0000-0000-0000BF010000}"/>
    <cellStyle name="Výstup 11" xfId="448" xr:uid="{00000000-0005-0000-0000-0000C0010000}"/>
    <cellStyle name="Výstup 12" xfId="449" xr:uid="{00000000-0005-0000-0000-0000C1010000}"/>
    <cellStyle name="Výstup 13" xfId="450" xr:uid="{00000000-0005-0000-0000-0000C2010000}"/>
    <cellStyle name="Výstup 14" xfId="451" xr:uid="{00000000-0005-0000-0000-0000C3010000}"/>
    <cellStyle name="Výstup 2" xfId="452" xr:uid="{00000000-0005-0000-0000-0000C4010000}"/>
    <cellStyle name="Výstup 3" xfId="453" xr:uid="{00000000-0005-0000-0000-0000C5010000}"/>
    <cellStyle name="Výstup 4" xfId="454" xr:uid="{00000000-0005-0000-0000-0000C6010000}"/>
    <cellStyle name="Výstup 5" xfId="455" xr:uid="{00000000-0005-0000-0000-0000C7010000}"/>
    <cellStyle name="Výstup 6" xfId="456" xr:uid="{00000000-0005-0000-0000-0000C8010000}"/>
    <cellStyle name="Výstup 7" xfId="457" xr:uid="{00000000-0005-0000-0000-0000C9010000}"/>
    <cellStyle name="Výstup 8" xfId="458" xr:uid="{00000000-0005-0000-0000-0000CA010000}"/>
    <cellStyle name="Výstup 9" xfId="459" xr:uid="{00000000-0005-0000-0000-0000CB010000}"/>
    <cellStyle name="Vysvětlující text 2" xfId="460" xr:uid="{00000000-0005-0000-0000-0000CC010000}"/>
    <cellStyle name="Vysvetľujúci text 10" xfId="461" xr:uid="{00000000-0005-0000-0000-0000CD010000}"/>
    <cellStyle name="Vysvetľujúci text 11" xfId="462" xr:uid="{00000000-0005-0000-0000-0000CE010000}"/>
    <cellStyle name="Vysvetľujúci text 12" xfId="463" xr:uid="{00000000-0005-0000-0000-0000CF010000}"/>
    <cellStyle name="Vysvetľujúci text 13" xfId="464" xr:uid="{00000000-0005-0000-0000-0000D0010000}"/>
    <cellStyle name="Vysvetľujúci text 2" xfId="465" xr:uid="{00000000-0005-0000-0000-0000D1010000}"/>
    <cellStyle name="Vysvetľujúci text 3" xfId="466" xr:uid="{00000000-0005-0000-0000-0000D2010000}"/>
    <cellStyle name="Vysvetľujúci text 4" xfId="467" xr:uid="{00000000-0005-0000-0000-0000D3010000}"/>
    <cellStyle name="Vysvetľujúci text 5" xfId="468" xr:uid="{00000000-0005-0000-0000-0000D4010000}"/>
    <cellStyle name="Vysvetľujúci text 6" xfId="469" xr:uid="{00000000-0005-0000-0000-0000D5010000}"/>
    <cellStyle name="Vysvetľujúci text 7" xfId="470" xr:uid="{00000000-0005-0000-0000-0000D6010000}"/>
    <cellStyle name="Vysvetľujúci text 8" xfId="471" xr:uid="{00000000-0005-0000-0000-0000D7010000}"/>
    <cellStyle name="Vysvetľujúci text 9" xfId="472" xr:uid="{00000000-0005-0000-0000-0000D8010000}"/>
    <cellStyle name="Zlá 10" xfId="473" xr:uid="{00000000-0005-0000-0000-0000D9010000}"/>
    <cellStyle name="Zlá 11" xfId="474" xr:uid="{00000000-0005-0000-0000-0000DA010000}"/>
    <cellStyle name="Zlá 12" xfId="475" xr:uid="{00000000-0005-0000-0000-0000DB010000}"/>
    <cellStyle name="Zlá 13" xfId="476" xr:uid="{00000000-0005-0000-0000-0000DC010000}"/>
    <cellStyle name="Zlá 2" xfId="477" xr:uid="{00000000-0005-0000-0000-0000DD010000}"/>
    <cellStyle name="Zlá 3" xfId="478" xr:uid="{00000000-0005-0000-0000-0000DE010000}"/>
    <cellStyle name="Zlá 4" xfId="479" xr:uid="{00000000-0005-0000-0000-0000DF010000}"/>
    <cellStyle name="Zlá 5" xfId="480" xr:uid="{00000000-0005-0000-0000-0000E0010000}"/>
    <cellStyle name="Zlá 6" xfId="481" xr:uid="{00000000-0005-0000-0000-0000E1010000}"/>
    <cellStyle name="Zlá 7" xfId="482" xr:uid="{00000000-0005-0000-0000-0000E2010000}"/>
    <cellStyle name="Zlá 8" xfId="483" xr:uid="{00000000-0005-0000-0000-0000E3010000}"/>
    <cellStyle name="Zlá 9" xfId="484" xr:uid="{00000000-0005-0000-0000-0000E4010000}"/>
    <cellStyle name="Zvýraznění 1 2" xfId="485" xr:uid="{00000000-0005-0000-0000-0000E5010000}"/>
    <cellStyle name="Zvýraznění 2 2" xfId="486" xr:uid="{00000000-0005-0000-0000-0000E6010000}"/>
    <cellStyle name="Zvýraznění 3 2" xfId="487" xr:uid="{00000000-0005-0000-0000-0000E7010000}"/>
    <cellStyle name="Zvýraznění 4 2" xfId="488" xr:uid="{00000000-0005-0000-0000-0000E8010000}"/>
    <cellStyle name="Zvýraznění 5 2" xfId="489" xr:uid="{00000000-0005-0000-0000-0000E9010000}"/>
    <cellStyle name="Zvýraznění 6 2" xfId="490" xr:uid="{00000000-0005-0000-0000-0000EA010000}"/>
    <cellStyle name="Zvýraznenie1 10" xfId="491" xr:uid="{00000000-0005-0000-0000-0000EB010000}"/>
    <cellStyle name="Zvýraznenie1 11" xfId="492" xr:uid="{00000000-0005-0000-0000-0000EC010000}"/>
    <cellStyle name="Zvýraznenie1 12" xfId="493" xr:uid="{00000000-0005-0000-0000-0000ED010000}"/>
    <cellStyle name="Zvýraznenie1 13" xfId="494" xr:uid="{00000000-0005-0000-0000-0000EE010000}"/>
    <cellStyle name="Zvýraznenie1 2" xfId="495" xr:uid="{00000000-0005-0000-0000-0000EF010000}"/>
    <cellStyle name="Zvýraznenie1 3" xfId="496" xr:uid="{00000000-0005-0000-0000-0000F0010000}"/>
    <cellStyle name="Zvýraznenie1 4" xfId="497" xr:uid="{00000000-0005-0000-0000-0000F1010000}"/>
    <cellStyle name="Zvýraznenie1 5" xfId="498" xr:uid="{00000000-0005-0000-0000-0000F2010000}"/>
    <cellStyle name="Zvýraznenie1 6" xfId="499" xr:uid="{00000000-0005-0000-0000-0000F3010000}"/>
    <cellStyle name="Zvýraznenie1 7" xfId="500" xr:uid="{00000000-0005-0000-0000-0000F4010000}"/>
    <cellStyle name="Zvýraznenie1 8" xfId="501" xr:uid="{00000000-0005-0000-0000-0000F5010000}"/>
    <cellStyle name="Zvýraznenie1 9" xfId="502" xr:uid="{00000000-0005-0000-0000-0000F6010000}"/>
    <cellStyle name="Zvýraznenie2 10" xfId="503" xr:uid="{00000000-0005-0000-0000-0000F7010000}"/>
    <cellStyle name="Zvýraznenie2 11" xfId="504" xr:uid="{00000000-0005-0000-0000-0000F8010000}"/>
    <cellStyle name="Zvýraznenie2 12" xfId="505" xr:uid="{00000000-0005-0000-0000-0000F9010000}"/>
    <cellStyle name="Zvýraznenie2 13" xfId="506" xr:uid="{00000000-0005-0000-0000-0000FA010000}"/>
    <cellStyle name="Zvýraznenie2 2" xfId="507" xr:uid="{00000000-0005-0000-0000-0000FB010000}"/>
    <cellStyle name="Zvýraznenie2 3" xfId="508" xr:uid="{00000000-0005-0000-0000-0000FC010000}"/>
    <cellStyle name="Zvýraznenie2 4" xfId="509" xr:uid="{00000000-0005-0000-0000-0000FD010000}"/>
    <cellStyle name="Zvýraznenie2 5" xfId="510" xr:uid="{00000000-0005-0000-0000-0000FE010000}"/>
    <cellStyle name="Zvýraznenie2 6" xfId="511" xr:uid="{00000000-0005-0000-0000-0000FF010000}"/>
    <cellStyle name="Zvýraznenie2 7" xfId="512" xr:uid="{00000000-0005-0000-0000-000000020000}"/>
    <cellStyle name="Zvýraznenie2 8" xfId="513" xr:uid="{00000000-0005-0000-0000-000001020000}"/>
    <cellStyle name="Zvýraznenie2 9" xfId="514" xr:uid="{00000000-0005-0000-0000-000002020000}"/>
    <cellStyle name="Zvýraznenie3 10" xfId="515" xr:uid="{00000000-0005-0000-0000-000003020000}"/>
    <cellStyle name="Zvýraznenie3 11" xfId="516" xr:uid="{00000000-0005-0000-0000-000004020000}"/>
    <cellStyle name="Zvýraznenie3 12" xfId="517" xr:uid="{00000000-0005-0000-0000-000005020000}"/>
    <cellStyle name="Zvýraznenie3 13" xfId="518" xr:uid="{00000000-0005-0000-0000-000006020000}"/>
    <cellStyle name="Zvýraznenie3 2" xfId="519" xr:uid="{00000000-0005-0000-0000-000007020000}"/>
    <cellStyle name="Zvýraznenie3 3" xfId="520" xr:uid="{00000000-0005-0000-0000-000008020000}"/>
    <cellStyle name="Zvýraznenie3 4" xfId="521" xr:uid="{00000000-0005-0000-0000-000009020000}"/>
    <cellStyle name="Zvýraznenie3 5" xfId="522" xr:uid="{00000000-0005-0000-0000-00000A020000}"/>
    <cellStyle name="Zvýraznenie3 6" xfId="523" xr:uid="{00000000-0005-0000-0000-00000B020000}"/>
    <cellStyle name="Zvýraznenie3 7" xfId="524" xr:uid="{00000000-0005-0000-0000-00000C020000}"/>
    <cellStyle name="Zvýraznenie3 8" xfId="525" xr:uid="{00000000-0005-0000-0000-00000D020000}"/>
    <cellStyle name="Zvýraznenie3 9" xfId="526" xr:uid="{00000000-0005-0000-0000-00000E020000}"/>
    <cellStyle name="Zvýraznenie4 10" xfId="527" xr:uid="{00000000-0005-0000-0000-00000F020000}"/>
    <cellStyle name="Zvýraznenie4 11" xfId="528" xr:uid="{00000000-0005-0000-0000-000010020000}"/>
    <cellStyle name="Zvýraznenie4 12" xfId="529" xr:uid="{00000000-0005-0000-0000-000011020000}"/>
    <cellStyle name="Zvýraznenie4 13" xfId="530" xr:uid="{00000000-0005-0000-0000-000012020000}"/>
    <cellStyle name="Zvýraznenie4 2" xfId="531" xr:uid="{00000000-0005-0000-0000-000013020000}"/>
    <cellStyle name="Zvýraznenie4 3" xfId="532" xr:uid="{00000000-0005-0000-0000-000014020000}"/>
    <cellStyle name="Zvýraznenie4 4" xfId="533" xr:uid="{00000000-0005-0000-0000-000015020000}"/>
    <cellStyle name="Zvýraznenie4 5" xfId="534" xr:uid="{00000000-0005-0000-0000-000016020000}"/>
    <cellStyle name="Zvýraznenie4 6" xfId="535" xr:uid="{00000000-0005-0000-0000-000017020000}"/>
    <cellStyle name="Zvýraznenie4 7" xfId="536" xr:uid="{00000000-0005-0000-0000-000018020000}"/>
    <cellStyle name="Zvýraznenie4 8" xfId="537" xr:uid="{00000000-0005-0000-0000-000019020000}"/>
    <cellStyle name="Zvýraznenie4 9" xfId="538" xr:uid="{00000000-0005-0000-0000-00001A020000}"/>
    <cellStyle name="Zvýraznenie5 10" xfId="539" xr:uid="{00000000-0005-0000-0000-00001B020000}"/>
    <cellStyle name="Zvýraznenie5 11" xfId="540" xr:uid="{00000000-0005-0000-0000-00001C020000}"/>
    <cellStyle name="Zvýraznenie5 12" xfId="541" xr:uid="{00000000-0005-0000-0000-00001D020000}"/>
    <cellStyle name="Zvýraznenie5 13" xfId="542" xr:uid="{00000000-0005-0000-0000-00001E020000}"/>
    <cellStyle name="Zvýraznenie5 2" xfId="543" xr:uid="{00000000-0005-0000-0000-00001F020000}"/>
    <cellStyle name="Zvýraznenie5 3" xfId="544" xr:uid="{00000000-0005-0000-0000-000020020000}"/>
    <cellStyle name="Zvýraznenie5 4" xfId="545" xr:uid="{00000000-0005-0000-0000-000021020000}"/>
    <cellStyle name="Zvýraznenie5 5" xfId="546" xr:uid="{00000000-0005-0000-0000-000022020000}"/>
    <cellStyle name="Zvýraznenie5 6" xfId="547" xr:uid="{00000000-0005-0000-0000-000023020000}"/>
    <cellStyle name="Zvýraznenie5 7" xfId="548" xr:uid="{00000000-0005-0000-0000-000024020000}"/>
    <cellStyle name="Zvýraznenie5 8" xfId="549" xr:uid="{00000000-0005-0000-0000-000025020000}"/>
    <cellStyle name="Zvýraznenie5 9" xfId="550" xr:uid="{00000000-0005-0000-0000-000026020000}"/>
    <cellStyle name="Zvýraznenie6 10" xfId="551" xr:uid="{00000000-0005-0000-0000-000027020000}"/>
    <cellStyle name="Zvýraznenie6 11" xfId="552" xr:uid="{00000000-0005-0000-0000-000028020000}"/>
    <cellStyle name="Zvýraznenie6 12" xfId="553" xr:uid="{00000000-0005-0000-0000-000029020000}"/>
    <cellStyle name="Zvýraznenie6 13" xfId="554" xr:uid="{00000000-0005-0000-0000-00002A020000}"/>
    <cellStyle name="Zvýraznenie6 2" xfId="555" xr:uid="{00000000-0005-0000-0000-00002B020000}"/>
    <cellStyle name="Zvýraznenie6 3" xfId="556" xr:uid="{00000000-0005-0000-0000-00002C020000}"/>
    <cellStyle name="Zvýraznenie6 4" xfId="557" xr:uid="{00000000-0005-0000-0000-00002D020000}"/>
    <cellStyle name="Zvýraznenie6 5" xfId="558" xr:uid="{00000000-0005-0000-0000-00002E020000}"/>
    <cellStyle name="Zvýraznenie6 6" xfId="559" xr:uid="{00000000-0005-0000-0000-00002F020000}"/>
    <cellStyle name="Zvýraznenie6 7" xfId="560" xr:uid="{00000000-0005-0000-0000-000030020000}"/>
    <cellStyle name="Zvýraznenie6 8" xfId="561" xr:uid="{00000000-0005-0000-0000-000031020000}"/>
    <cellStyle name="Zvýraznenie6 9" xfId="562" xr:uid="{00000000-0005-0000-0000-00003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ala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Hala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95000" t="-106500" r="5000" b="2065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pageSetUpPr fitToPage="1"/>
  </sheetPr>
  <dimension ref="A1:K315"/>
  <sheetViews>
    <sheetView showGridLines="0" tabSelected="1" zoomScale="95" zoomScaleNormal="95" workbookViewId="0">
      <selection activeCell="K1" sqref="K1"/>
    </sheetView>
  </sheetViews>
  <sheetFormatPr defaultRowHeight="12.75"/>
  <cols>
    <col min="1" max="1" width="4.85546875" customWidth="1"/>
    <col min="2" max="2" width="8.7109375" style="4" bestFit="1" customWidth="1"/>
    <col min="3" max="3" width="8.140625" style="4" customWidth="1"/>
    <col min="4" max="4" width="43.28515625" bestFit="1" customWidth="1"/>
    <col min="5" max="5" width="9.7109375" customWidth="1"/>
    <col min="6" max="6" width="9.85546875" style="13" customWidth="1"/>
    <col min="7" max="9" width="9.7109375" customWidth="1"/>
    <col min="10" max="10" width="11" customWidth="1"/>
    <col min="11" max="11" width="15" customWidth="1"/>
  </cols>
  <sheetData>
    <row r="1" spans="1:11">
      <c r="A1" s="82"/>
      <c r="B1" s="83"/>
      <c r="C1" s="83"/>
      <c r="D1" s="84"/>
      <c r="E1" s="84"/>
      <c r="F1" s="85"/>
      <c r="G1" s="84"/>
      <c r="H1" s="84"/>
      <c r="I1" s="84"/>
      <c r="J1" s="84"/>
      <c r="K1" s="86"/>
    </row>
    <row r="2" spans="1:11">
      <c r="A2" s="87"/>
      <c r="K2" s="88"/>
    </row>
    <row r="3" spans="1:11" ht="18">
      <c r="A3" s="141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42"/>
    </row>
    <row r="4" spans="1:11">
      <c r="A4" s="89" t="s">
        <v>10</v>
      </c>
      <c r="B4" s="15"/>
      <c r="C4" s="15"/>
      <c r="E4" s="2"/>
      <c r="F4" s="10"/>
      <c r="G4" s="2"/>
      <c r="H4" s="2"/>
      <c r="I4" s="2"/>
      <c r="J4" s="2"/>
      <c r="K4" s="90"/>
    </row>
    <row r="5" spans="1:11">
      <c r="A5" s="89" t="s">
        <v>8</v>
      </c>
      <c r="B5" s="15"/>
      <c r="C5" s="15"/>
      <c r="E5" s="2"/>
      <c r="F5" s="10"/>
      <c r="G5" s="2"/>
      <c r="H5" s="2"/>
      <c r="I5" s="2"/>
      <c r="J5" s="2"/>
      <c r="K5" s="90"/>
    </row>
    <row r="6" spans="1:11" ht="13.5" thickBot="1">
      <c r="A6" s="143"/>
      <c r="B6" s="144"/>
      <c r="C6" s="2"/>
      <c r="D6" s="1"/>
      <c r="E6" s="1"/>
      <c r="F6" s="11"/>
      <c r="G6" s="1"/>
      <c r="H6" s="1"/>
      <c r="I6" s="1"/>
      <c r="J6" s="1"/>
      <c r="K6" s="91"/>
    </row>
    <row r="7" spans="1:11">
      <c r="A7" s="145" t="s">
        <v>7</v>
      </c>
      <c r="B7" s="147" t="s">
        <v>3</v>
      </c>
      <c r="C7" s="157" t="s">
        <v>19</v>
      </c>
      <c r="D7" s="149" t="s">
        <v>0</v>
      </c>
      <c r="E7" s="151" t="s">
        <v>1</v>
      </c>
      <c r="F7" s="152"/>
      <c r="G7" s="151"/>
      <c r="H7" s="153" t="s">
        <v>2</v>
      </c>
      <c r="I7" s="154"/>
      <c r="J7" s="153"/>
      <c r="K7" s="155" t="s">
        <v>9</v>
      </c>
    </row>
    <row r="8" spans="1:11">
      <c r="A8" s="146"/>
      <c r="B8" s="148"/>
      <c r="C8" s="158"/>
      <c r="D8" s="150"/>
      <c r="E8" s="30" t="s">
        <v>4</v>
      </c>
      <c r="F8" s="12" t="s">
        <v>5</v>
      </c>
      <c r="G8" s="30" t="s">
        <v>6</v>
      </c>
      <c r="H8" s="6" t="s">
        <v>4</v>
      </c>
      <c r="I8" s="6" t="s">
        <v>5</v>
      </c>
      <c r="J8" s="6" t="s">
        <v>6</v>
      </c>
      <c r="K8" s="156"/>
    </row>
    <row r="9" spans="1:11">
      <c r="A9" s="31">
        <v>1</v>
      </c>
      <c r="B9" s="7">
        <v>2</v>
      </c>
      <c r="C9" s="7">
        <v>3</v>
      </c>
      <c r="D9" s="7">
        <v>4</v>
      </c>
      <c r="E9" s="8">
        <v>5</v>
      </c>
      <c r="F9" s="32">
        <v>6</v>
      </c>
      <c r="G9" s="8">
        <v>7</v>
      </c>
      <c r="H9" s="9">
        <v>8</v>
      </c>
      <c r="I9" s="9">
        <v>9</v>
      </c>
      <c r="J9" s="9">
        <v>10</v>
      </c>
      <c r="K9" s="156"/>
    </row>
    <row r="10" spans="1:11" ht="13.5" thickBot="1">
      <c r="A10" s="33"/>
      <c r="B10" s="16"/>
      <c r="C10" s="65"/>
      <c r="D10" s="34"/>
      <c r="E10" s="35"/>
      <c r="F10" s="36"/>
      <c r="G10" s="35"/>
      <c r="H10" s="37"/>
      <c r="I10" s="37"/>
      <c r="J10" s="37"/>
      <c r="K10" s="38"/>
    </row>
    <row r="11" spans="1:11" ht="13.5" thickTop="1">
      <c r="A11" s="39" t="s">
        <v>18</v>
      </c>
      <c r="B11" s="40"/>
      <c r="C11" s="71"/>
      <c r="D11" s="72" t="s">
        <v>17</v>
      </c>
      <c r="E11" s="41"/>
      <c r="F11" s="41"/>
      <c r="G11" s="122">
        <v>161.46</v>
      </c>
      <c r="H11" s="41"/>
      <c r="I11" s="41"/>
      <c r="J11" s="121">
        <v>7723.2</v>
      </c>
      <c r="K11" s="42"/>
    </row>
    <row r="12" spans="1:11">
      <c r="A12" s="24">
        <v>1</v>
      </c>
      <c r="B12" s="43" t="s">
        <v>34</v>
      </c>
      <c r="C12" s="46" t="s">
        <v>20</v>
      </c>
      <c r="D12" s="47" t="s">
        <v>31</v>
      </c>
      <c r="E12" s="29"/>
      <c r="F12" s="45"/>
      <c r="G12" s="21">
        <f>G11+E12-F12</f>
        <v>161.46</v>
      </c>
      <c r="H12" s="29"/>
      <c r="I12" s="29">
        <v>178.34</v>
      </c>
      <c r="J12" s="22">
        <f>J11+H12-I12</f>
        <v>7544.86</v>
      </c>
      <c r="K12" s="52"/>
    </row>
    <row r="13" spans="1:11">
      <c r="A13" s="24">
        <v>2</v>
      </c>
      <c r="B13" s="43" t="s">
        <v>34</v>
      </c>
      <c r="C13" s="43" t="s">
        <v>21</v>
      </c>
      <c r="D13" s="47" t="s">
        <v>32</v>
      </c>
      <c r="E13" s="29"/>
      <c r="F13" s="45"/>
      <c r="G13" s="21">
        <f t="shared" ref="G13:G79" si="0">G12+E13-F13</f>
        <v>161.46</v>
      </c>
      <c r="H13" s="29"/>
      <c r="I13" s="29">
        <v>82.46</v>
      </c>
      <c r="J13" s="22">
        <f t="shared" ref="J13:J77" si="1">J12+H13-I13</f>
        <v>7462.4</v>
      </c>
      <c r="K13" s="52"/>
    </row>
    <row r="14" spans="1:11">
      <c r="A14" s="24">
        <v>3</v>
      </c>
      <c r="B14" s="43" t="s">
        <v>34</v>
      </c>
      <c r="C14" s="43" t="s">
        <v>22</v>
      </c>
      <c r="D14" s="47" t="s">
        <v>33</v>
      </c>
      <c r="E14" s="29"/>
      <c r="F14" s="45"/>
      <c r="G14" s="21">
        <f t="shared" si="0"/>
        <v>161.46</v>
      </c>
      <c r="H14" s="29"/>
      <c r="I14" s="29">
        <v>1.2</v>
      </c>
      <c r="J14" s="22">
        <f t="shared" si="1"/>
        <v>7461.2</v>
      </c>
      <c r="K14" s="52"/>
    </row>
    <row r="15" spans="1:11">
      <c r="A15" s="24">
        <v>4</v>
      </c>
      <c r="B15" s="43" t="s">
        <v>34</v>
      </c>
      <c r="C15" s="43" t="s">
        <v>23</v>
      </c>
      <c r="D15" s="57" t="s">
        <v>35</v>
      </c>
      <c r="E15" s="58"/>
      <c r="F15" s="63"/>
      <c r="G15" s="21">
        <f t="shared" si="0"/>
        <v>161.46</v>
      </c>
      <c r="H15" s="58"/>
      <c r="I15" s="58">
        <v>58</v>
      </c>
      <c r="J15" s="22">
        <f t="shared" si="1"/>
        <v>7403.2</v>
      </c>
      <c r="K15" s="59"/>
    </row>
    <row r="16" spans="1:11">
      <c r="A16" s="24">
        <v>5</v>
      </c>
      <c r="B16" s="43" t="s">
        <v>37</v>
      </c>
      <c r="C16" s="43" t="s">
        <v>24</v>
      </c>
      <c r="D16" s="57" t="s">
        <v>36</v>
      </c>
      <c r="E16" s="58"/>
      <c r="F16" s="63"/>
      <c r="G16" s="27">
        <f>G14+E16-F16</f>
        <v>161.46</v>
      </c>
      <c r="H16" s="58"/>
      <c r="I16" s="58">
        <v>33</v>
      </c>
      <c r="J16" s="28">
        <f t="shared" si="1"/>
        <v>7370.2</v>
      </c>
      <c r="K16" s="59"/>
    </row>
    <row r="17" spans="1:11">
      <c r="A17" s="24">
        <v>6</v>
      </c>
      <c r="B17" s="43" t="s">
        <v>39</v>
      </c>
      <c r="C17" s="43" t="s">
        <v>25</v>
      </c>
      <c r="D17" s="44" t="s">
        <v>38</v>
      </c>
      <c r="E17" s="29"/>
      <c r="F17" s="45"/>
      <c r="G17" s="21">
        <f t="shared" si="0"/>
        <v>161.46</v>
      </c>
      <c r="H17" s="29"/>
      <c r="I17" s="29">
        <v>33</v>
      </c>
      <c r="J17" s="22">
        <f t="shared" si="1"/>
        <v>7337.2</v>
      </c>
      <c r="K17" s="52"/>
    </row>
    <row r="18" spans="1:11">
      <c r="A18" s="25">
        <v>7</v>
      </c>
      <c r="B18" s="43" t="s">
        <v>40</v>
      </c>
      <c r="C18" s="43" t="s">
        <v>26</v>
      </c>
      <c r="D18" s="47" t="s">
        <v>43</v>
      </c>
      <c r="E18" s="48"/>
      <c r="F18" s="55"/>
      <c r="G18" s="19">
        <f t="shared" si="0"/>
        <v>161.46</v>
      </c>
      <c r="H18" s="48">
        <v>33</v>
      </c>
      <c r="I18" s="48"/>
      <c r="J18" s="20">
        <f t="shared" si="1"/>
        <v>7370.2</v>
      </c>
      <c r="K18" s="54"/>
    </row>
    <row r="19" spans="1:11">
      <c r="A19" s="24">
        <f t="shared" ref="A19:A70" si="2">A18+1</f>
        <v>8</v>
      </c>
      <c r="B19" s="43" t="s">
        <v>41</v>
      </c>
      <c r="C19" s="43" t="s">
        <v>27</v>
      </c>
      <c r="D19" s="44" t="s">
        <v>42</v>
      </c>
      <c r="E19" s="29"/>
      <c r="F19" s="45"/>
      <c r="G19" s="21">
        <f t="shared" si="0"/>
        <v>161.46</v>
      </c>
      <c r="H19" s="29"/>
      <c r="I19" s="29">
        <v>1.3</v>
      </c>
      <c r="J19" s="22">
        <f t="shared" si="1"/>
        <v>7368.9</v>
      </c>
      <c r="K19" s="54"/>
    </row>
    <row r="20" spans="1:11" ht="13.5" thickBot="1">
      <c r="A20" s="23">
        <f t="shared" si="2"/>
        <v>9</v>
      </c>
      <c r="B20" s="49" t="s">
        <v>41</v>
      </c>
      <c r="C20" s="49" t="s">
        <v>28</v>
      </c>
      <c r="D20" s="50" t="s">
        <v>15</v>
      </c>
      <c r="E20" s="56"/>
      <c r="F20" s="56"/>
      <c r="G20" s="69">
        <f t="shared" si="0"/>
        <v>161.46</v>
      </c>
      <c r="H20" s="51"/>
      <c r="I20" s="67">
        <v>5</v>
      </c>
      <c r="J20" s="68">
        <f t="shared" si="1"/>
        <v>7363.9</v>
      </c>
      <c r="K20" s="53"/>
    </row>
    <row r="21" spans="1:11">
      <c r="A21" s="25">
        <f t="shared" si="2"/>
        <v>10</v>
      </c>
      <c r="B21" s="46" t="s">
        <v>44</v>
      </c>
      <c r="C21" s="46" t="s">
        <v>29</v>
      </c>
      <c r="D21" s="47" t="s">
        <v>45</v>
      </c>
      <c r="E21" s="48"/>
      <c r="F21" s="48"/>
      <c r="G21" s="19">
        <f t="shared" si="0"/>
        <v>161.46</v>
      </c>
      <c r="H21" s="48">
        <v>66</v>
      </c>
      <c r="I21" s="48"/>
      <c r="J21" s="20">
        <f t="shared" si="1"/>
        <v>7429.9</v>
      </c>
      <c r="K21" s="54"/>
    </row>
    <row r="22" spans="1:11">
      <c r="A22" s="24">
        <v>11</v>
      </c>
      <c r="B22" s="46" t="s">
        <v>44</v>
      </c>
      <c r="C22" s="43" t="s">
        <v>30</v>
      </c>
      <c r="D22" s="44" t="s">
        <v>111</v>
      </c>
      <c r="E22" s="29"/>
      <c r="F22" s="29"/>
      <c r="G22" s="21">
        <f t="shared" si="0"/>
        <v>161.46</v>
      </c>
      <c r="H22" s="29"/>
      <c r="I22" s="29">
        <v>403</v>
      </c>
      <c r="J22" s="22">
        <f t="shared" si="1"/>
        <v>7026.9</v>
      </c>
      <c r="K22" s="52"/>
    </row>
    <row r="23" spans="1:11">
      <c r="A23" s="24">
        <v>12</v>
      </c>
      <c r="B23" s="46" t="s">
        <v>44</v>
      </c>
      <c r="C23" s="46" t="s">
        <v>52</v>
      </c>
      <c r="D23" s="44" t="s">
        <v>53</v>
      </c>
      <c r="E23" s="29">
        <v>400</v>
      </c>
      <c r="F23" s="29"/>
      <c r="G23" s="21">
        <f>G22+E23-F23</f>
        <v>561.46</v>
      </c>
      <c r="H23" s="29"/>
      <c r="I23" s="29"/>
      <c r="J23" s="22">
        <f>J22+H23-I23</f>
        <v>7026.9</v>
      </c>
      <c r="K23" s="52" t="s">
        <v>14</v>
      </c>
    </row>
    <row r="24" spans="1:11">
      <c r="A24" s="24">
        <v>13</v>
      </c>
      <c r="B24" s="46" t="s">
        <v>44</v>
      </c>
      <c r="C24" s="46" t="s">
        <v>55</v>
      </c>
      <c r="D24" s="44" t="s">
        <v>16</v>
      </c>
      <c r="E24" s="29"/>
      <c r="F24" s="29">
        <v>400</v>
      </c>
      <c r="G24" s="21">
        <f t="shared" si="0"/>
        <v>161.46000000000004</v>
      </c>
      <c r="H24" s="29"/>
      <c r="I24" s="29"/>
      <c r="J24" s="22">
        <f t="shared" si="1"/>
        <v>7026.9</v>
      </c>
      <c r="K24" s="52" t="s">
        <v>54</v>
      </c>
    </row>
    <row r="25" spans="1:11">
      <c r="A25" s="24">
        <v>14</v>
      </c>
      <c r="B25" s="46" t="s">
        <v>59</v>
      </c>
      <c r="C25" s="43" t="s">
        <v>57</v>
      </c>
      <c r="D25" s="44" t="s">
        <v>46</v>
      </c>
      <c r="E25" s="29"/>
      <c r="F25" s="29"/>
      <c r="G25" s="21">
        <f t="shared" si="0"/>
        <v>161.46000000000004</v>
      </c>
      <c r="H25" s="29">
        <v>66</v>
      </c>
      <c r="I25" s="29"/>
      <c r="J25" s="22">
        <f t="shared" si="1"/>
        <v>7092.9</v>
      </c>
      <c r="K25" s="52"/>
    </row>
    <row r="26" spans="1:11">
      <c r="A26" s="26">
        <v>15</v>
      </c>
      <c r="B26" s="46" t="s">
        <v>60</v>
      </c>
      <c r="C26" s="43" t="s">
        <v>47</v>
      </c>
      <c r="D26" s="44" t="s">
        <v>58</v>
      </c>
      <c r="E26" s="58"/>
      <c r="F26" s="58"/>
      <c r="G26" s="27">
        <f t="shared" si="0"/>
        <v>161.46000000000004</v>
      </c>
      <c r="H26" s="58">
        <v>297</v>
      </c>
      <c r="I26" s="58"/>
      <c r="J26" s="28">
        <f t="shared" si="1"/>
        <v>7389.9</v>
      </c>
      <c r="K26" s="59"/>
    </row>
    <row r="27" spans="1:11">
      <c r="A27" s="26">
        <v>16</v>
      </c>
      <c r="B27" s="46" t="s">
        <v>76</v>
      </c>
      <c r="C27" s="43" t="s">
        <v>48</v>
      </c>
      <c r="D27" s="44" t="s">
        <v>58</v>
      </c>
      <c r="E27" s="58"/>
      <c r="F27" s="58"/>
      <c r="G27" s="27">
        <f t="shared" si="0"/>
        <v>161.46000000000004</v>
      </c>
      <c r="H27" s="58">
        <v>561</v>
      </c>
      <c r="I27" s="58"/>
      <c r="J27" s="28">
        <f t="shared" si="1"/>
        <v>7950.9</v>
      </c>
      <c r="K27" s="59"/>
    </row>
    <row r="28" spans="1:11">
      <c r="A28" s="24">
        <v>17</v>
      </c>
      <c r="B28" s="46" t="s">
        <v>77</v>
      </c>
      <c r="C28" s="43" t="s">
        <v>49</v>
      </c>
      <c r="D28" s="44" t="s">
        <v>58</v>
      </c>
      <c r="E28" s="29"/>
      <c r="F28" s="29"/>
      <c r="G28" s="21">
        <f t="shared" si="0"/>
        <v>161.46000000000004</v>
      </c>
      <c r="H28" s="29">
        <v>561</v>
      </c>
      <c r="I28" s="29"/>
      <c r="J28" s="22">
        <f t="shared" si="1"/>
        <v>8511.9</v>
      </c>
      <c r="K28" s="52"/>
    </row>
    <row r="29" spans="1:11">
      <c r="A29" s="25">
        <v>18</v>
      </c>
      <c r="B29" s="46" t="s">
        <v>78</v>
      </c>
      <c r="C29" s="43" t="s">
        <v>50</v>
      </c>
      <c r="D29" s="44" t="s">
        <v>58</v>
      </c>
      <c r="E29" s="48"/>
      <c r="F29" s="48"/>
      <c r="G29" s="19">
        <f t="shared" si="0"/>
        <v>161.46000000000004</v>
      </c>
      <c r="H29" s="48">
        <v>363</v>
      </c>
      <c r="I29" s="48"/>
      <c r="J29" s="20">
        <f t="shared" si="1"/>
        <v>8874.9</v>
      </c>
      <c r="K29" s="54"/>
    </row>
    <row r="30" spans="1:11">
      <c r="A30" s="25">
        <v>19</v>
      </c>
      <c r="B30" s="46" t="s">
        <v>78</v>
      </c>
      <c r="C30" s="43" t="s">
        <v>51</v>
      </c>
      <c r="D30" s="44" t="s">
        <v>79</v>
      </c>
      <c r="E30" s="48"/>
      <c r="F30" s="48"/>
      <c r="G30" s="19">
        <f t="shared" si="0"/>
        <v>161.46000000000004</v>
      </c>
      <c r="H30" s="48">
        <v>14</v>
      </c>
      <c r="I30" s="48"/>
      <c r="J30" s="20">
        <f t="shared" si="1"/>
        <v>8888.9</v>
      </c>
      <c r="K30" s="54"/>
    </row>
    <row r="31" spans="1:11">
      <c r="A31" s="24">
        <v>20</v>
      </c>
      <c r="B31" s="46" t="s">
        <v>80</v>
      </c>
      <c r="C31" s="43" t="s">
        <v>61</v>
      </c>
      <c r="D31" s="44" t="s">
        <v>58</v>
      </c>
      <c r="E31" s="29"/>
      <c r="F31" s="29"/>
      <c r="G31" s="21">
        <f t="shared" si="0"/>
        <v>161.46000000000004</v>
      </c>
      <c r="H31" s="29">
        <v>363</v>
      </c>
      <c r="I31" s="29"/>
      <c r="J31" s="22">
        <f t="shared" si="1"/>
        <v>9251.9</v>
      </c>
      <c r="K31" s="52"/>
    </row>
    <row r="32" spans="1:11">
      <c r="A32" s="24">
        <v>21</v>
      </c>
      <c r="B32" s="46" t="s">
        <v>81</v>
      </c>
      <c r="C32" s="43" t="s">
        <v>62</v>
      </c>
      <c r="D32" s="44" t="s">
        <v>58</v>
      </c>
      <c r="E32" s="29"/>
      <c r="F32" s="29"/>
      <c r="G32" s="21">
        <f>G31+E32-F32</f>
        <v>161.46000000000004</v>
      </c>
      <c r="H32" s="29">
        <v>264</v>
      </c>
      <c r="I32" s="29"/>
      <c r="J32" s="22">
        <f>J31+H32-I32</f>
        <v>9515.9</v>
      </c>
      <c r="K32" s="52"/>
    </row>
    <row r="33" spans="1:11">
      <c r="A33" s="24">
        <v>22</v>
      </c>
      <c r="B33" s="46" t="s">
        <v>81</v>
      </c>
      <c r="C33" s="43" t="s">
        <v>63</v>
      </c>
      <c r="D33" s="44" t="s">
        <v>82</v>
      </c>
      <c r="E33" s="29"/>
      <c r="F33" s="29"/>
      <c r="G33" s="21">
        <f t="shared" si="0"/>
        <v>161.46000000000004</v>
      </c>
      <c r="H33" s="29"/>
      <c r="I33" s="29">
        <v>649.79999999999995</v>
      </c>
      <c r="J33" s="22">
        <f t="shared" si="1"/>
        <v>8866.1</v>
      </c>
      <c r="K33" s="52"/>
    </row>
    <row r="34" spans="1:11">
      <c r="A34" s="24">
        <v>23</v>
      </c>
      <c r="B34" s="46" t="s">
        <v>81</v>
      </c>
      <c r="C34" s="43" t="s">
        <v>64</v>
      </c>
      <c r="D34" s="44" t="s">
        <v>83</v>
      </c>
      <c r="E34" s="29"/>
      <c r="F34" s="29"/>
      <c r="G34" s="21">
        <f t="shared" si="0"/>
        <v>161.46000000000004</v>
      </c>
      <c r="H34" s="29"/>
      <c r="I34" s="29">
        <v>49.6</v>
      </c>
      <c r="J34" s="22">
        <f t="shared" si="1"/>
        <v>8816.5</v>
      </c>
      <c r="K34" s="54"/>
    </row>
    <row r="35" spans="1:11">
      <c r="A35" s="25">
        <v>24</v>
      </c>
      <c r="B35" s="46" t="s">
        <v>81</v>
      </c>
      <c r="C35" s="43" t="s">
        <v>65</v>
      </c>
      <c r="D35" s="44" t="s">
        <v>84</v>
      </c>
      <c r="E35" s="48"/>
      <c r="F35" s="48"/>
      <c r="G35" s="19">
        <f t="shared" si="0"/>
        <v>161.46000000000004</v>
      </c>
      <c r="H35" s="29"/>
      <c r="I35" s="48">
        <v>55.5</v>
      </c>
      <c r="J35" s="20">
        <f t="shared" si="1"/>
        <v>8761</v>
      </c>
      <c r="K35" s="54"/>
    </row>
    <row r="36" spans="1:11">
      <c r="A36" s="24">
        <v>25</v>
      </c>
      <c r="B36" s="46" t="s">
        <v>85</v>
      </c>
      <c r="C36" s="43" t="s">
        <v>66</v>
      </c>
      <c r="D36" s="44" t="s">
        <v>58</v>
      </c>
      <c r="E36" s="29"/>
      <c r="F36" s="29"/>
      <c r="G36" s="21">
        <f t="shared" si="0"/>
        <v>161.46000000000004</v>
      </c>
      <c r="H36" s="29">
        <v>33</v>
      </c>
      <c r="I36" s="29"/>
      <c r="J36" s="22">
        <f t="shared" si="1"/>
        <v>8794</v>
      </c>
      <c r="K36" s="52"/>
    </row>
    <row r="37" spans="1:11">
      <c r="A37" s="26">
        <v>26</v>
      </c>
      <c r="B37" s="46" t="s">
        <v>86</v>
      </c>
      <c r="C37" s="43" t="s">
        <v>67</v>
      </c>
      <c r="D37" s="44" t="s">
        <v>58</v>
      </c>
      <c r="E37" s="58"/>
      <c r="F37" s="58"/>
      <c r="G37" s="27">
        <f t="shared" si="0"/>
        <v>161.46000000000004</v>
      </c>
      <c r="H37" s="58">
        <v>231</v>
      </c>
      <c r="I37" s="58"/>
      <c r="J37" s="28">
        <f t="shared" si="1"/>
        <v>9025</v>
      </c>
      <c r="K37" s="59"/>
    </row>
    <row r="38" spans="1:11">
      <c r="A38" s="24">
        <v>27</v>
      </c>
      <c r="B38" s="43" t="s">
        <v>87</v>
      </c>
      <c r="C38" s="43" t="s">
        <v>68</v>
      </c>
      <c r="D38" s="44" t="s">
        <v>58</v>
      </c>
      <c r="E38" s="29"/>
      <c r="F38" s="29"/>
      <c r="G38" s="21">
        <f t="shared" si="0"/>
        <v>161.46000000000004</v>
      </c>
      <c r="H38" s="29">
        <v>132</v>
      </c>
      <c r="I38" s="29"/>
      <c r="J38" s="22">
        <f t="shared" si="1"/>
        <v>9157</v>
      </c>
      <c r="K38" s="52"/>
    </row>
    <row r="39" spans="1:11">
      <c r="A39" s="25">
        <f t="shared" si="2"/>
        <v>28</v>
      </c>
      <c r="B39" s="46" t="s">
        <v>88</v>
      </c>
      <c r="C39" s="46" t="s">
        <v>69</v>
      </c>
      <c r="D39" s="47" t="s">
        <v>58</v>
      </c>
      <c r="E39" s="48"/>
      <c r="F39" s="48"/>
      <c r="G39" s="19">
        <f t="shared" si="0"/>
        <v>161.46000000000004</v>
      </c>
      <c r="H39" s="48">
        <v>132</v>
      </c>
      <c r="I39" s="48"/>
      <c r="J39" s="20">
        <f t="shared" si="1"/>
        <v>9289</v>
      </c>
      <c r="K39" s="54"/>
    </row>
    <row r="40" spans="1:11">
      <c r="A40" s="24">
        <f t="shared" si="2"/>
        <v>29</v>
      </c>
      <c r="B40" s="46" t="s">
        <v>90</v>
      </c>
      <c r="C40" s="43" t="s">
        <v>70</v>
      </c>
      <c r="D40" s="44" t="s">
        <v>89</v>
      </c>
      <c r="E40" s="29"/>
      <c r="F40" s="29"/>
      <c r="G40" s="21">
        <f t="shared" si="0"/>
        <v>161.46000000000004</v>
      </c>
      <c r="H40" s="29"/>
      <c r="I40" s="29">
        <v>100</v>
      </c>
      <c r="J40" s="22">
        <f t="shared" si="1"/>
        <v>9189</v>
      </c>
      <c r="K40" s="52"/>
    </row>
    <row r="41" spans="1:11">
      <c r="A41" s="24">
        <f t="shared" si="2"/>
        <v>30</v>
      </c>
      <c r="B41" s="46" t="s">
        <v>90</v>
      </c>
      <c r="C41" s="43" t="s">
        <v>71</v>
      </c>
      <c r="D41" s="44" t="s">
        <v>91</v>
      </c>
      <c r="E41" s="29"/>
      <c r="F41" s="29"/>
      <c r="G41" s="21">
        <f t="shared" si="0"/>
        <v>161.46000000000004</v>
      </c>
      <c r="H41" s="29"/>
      <c r="I41" s="29">
        <v>200</v>
      </c>
      <c r="J41" s="22">
        <f t="shared" si="1"/>
        <v>8989</v>
      </c>
      <c r="K41" s="52"/>
    </row>
    <row r="42" spans="1:11">
      <c r="A42" s="24">
        <f t="shared" si="2"/>
        <v>31</v>
      </c>
      <c r="B42" s="43" t="s">
        <v>90</v>
      </c>
      <c r="C42" s="43" t="s">
        <v>72</v>
      </c>
      <c r="D42" s="44" t="s">
        <v>58</v>
      </c>
      <c r="E42" s="29"/>
      <c r="F42" s="29"/>
      <c r="G42" s="21">
        <f t="shared" si="0"/>
        <v>161.46000000000004</v>
      </c>
      <c r="H42" s="29">
        <v>132</v>
      </c>
      <c r="I42" s="29"/>
      <c r="J42" s="22">
        <f t="shared" si="1"/>
        <v>9121</v>
      </c>
      <c r="K42" s="52"/>
    </row>
    <row r="43" spans="1:11">
      <c r="A43" s="25">
        <v>32</v>
      </c>
      <c r="B43" s="46" t="s">
        <v>92</v>
      </c>
      <c r="C43" s="46" t="s">
        <v>73</v>
      </c>
      <c r="D43" s="47" t="s">
        <v>58</v>
      </c>
      <c r="E43" s="48"/>
      <c r="F43" s="48"/>
      <c r="G43" s="19">
        <f t="shared" si="0"/>
        <v>161.46000000000004</v>
      </c>
      <c r="H43" s="48">
        <v>33</v>
      </c>
      <c r="I43" s="48"/>
      <c r="J43" s="20">
        <f t="shared" si="1"/>
        <v>9154</v>
      </c>
      <c r="K43" s="54"/>
    </row>
    <row r="44" spans="1:11">
      <c r="A44" s="24">
        <v>33</v>
      </c>
      <c r="B44" s="46" t="s">
        <v>93</v>
      </c>
      <c r="C44" s="43" t="s">
        <v>74</v>
      </c>
      <c r="D44" s="44" t="s">
        <v>58</v>
      </c>
      <c r="E44" s="29"/>
      <c r="F44" s="29"/>
      <c r="G44" s="21">
        <f t="shared" si="0"/>
        <v>161.46000000000004</v>
      </c>
      <c r="H44" s="29">
        <v>132</v>
      </c>
      <c r="I44" s="29"/>
      <c r="J44" s="22">
        <f t="shared" si="1"/>
        <v>9286</v>
      </c>
      <c r="K44" s="52"/>
    </row>
    <row r="45" spans="1:11">
      <c r="A45" s="24">
        <f t="shared" si="2"/>
        <v>34</v>
      </c>
      <c r="B45" s="46" t="s">
        <v>93</v>
      </c>
      <c r="C45" s="43" t="s">
        <v>75</v>
      </c>
      <c r="D45" s="44" t="s">
        <v>94</v>
      </c>
      <c r="E45" s="29"/>
      <c r="F45" s="29"/>
      <c r="G45" s="21">
        <f t="shared" si="0"/>
        <v>161.46000000000004</v>
      </c>
      <c r="H45" s="29"/>
      <c r="I45" s="29">
        <v>124.98</v>
      </c>
      <c r="J45" s="22">
        <f t="shared" si="1"/>
        <v>9161.02</v>
      </c>
      <c r="K45" s="52"/>
    </row>
    <row r="46" spans="1:11">
      <c r="A46" s="24">
        <f t="shared" si="2"/>
        <v>35</v>
      </c>
      <c r="B46" s="46" t="s">
        <v>95</v>
      </c>
      <c r="C46" s="43" t="s">
        <v>96</v>
      </c>
      <c r="D46" s="44" t="s">
        <v>111</v>
      </c>
      <c r="E46" s="29"/>
      <c r="F46" s="29"/>
      <c r="G46" s="21">
        <f t="shared" si="0"/>
        <v>161.46000000000004</v>
      </c>
      <c r="H46" s="29"/>
      <c r="I46" s="29">
        <v>200.2</v>
      </c>
      <c r="J46" s="22">
        <f t="shared" si="1"/>
        <v>8960.82</v>
      </c>
      <c r="K46" s="52"/>
    </row>
    <row r="47" spans="1:11">
      <c r="A47" s="24">
        <f t="shared" si="2"/>
        <v>36</v>
      </c>
      <c r="B47" s="46" t="s">
        <v>95</v>
      </c>
      <c r="C47" s="43" t="s">
        <v>97</v>
      </c>
      <c r="D47" s="44" t="s">
        <v>53</v>
      </c>
      <c r="E47" s="29">
        <v>200</v>
      </c>
      <c r="F47" s="29"/>
      <c r="G47" s="21">
        <f t="shared" si="0"/>
        <v>361.46000000000004</v>
      </c>
      <c r="H47" s="29"/>
      <c r="I47" s="29"/>
      <c r="J47" s="22">
        <f t="shared" si="1"/>
        <v>8960.82</v>
      </c>
      <c r="K47" s="52" t="s">
        <v>14</v>
      </c>
    </row>
    <row r="48" spans="1:11">
      <c r="A48" s="24">
        <f t="shared" si="2"/>
        <v>37</v>
      </c>
      <c r="B48" s="46" t="s">
        <v>95</v>
      </c>
      <c r="C48" s="43" t="s">
        <v>56</v>
      </c>
      <c r="D48" s="44" t="s">
        <v>101</v>
      </c>
      <c r="E48" s="29"/>
      <c r="F48" s="29">
        <v>100</v>
      </c>
      <c r="G48" s="21">
        <f t="shared" si="0"/>
        <v>261.46000000000004</v>
      </c>
      <c r="H48" s="29"/>
      <c r="I48" s="29"/>
      <c r="J48" s="22">
        <f t="shared" si="1"/>
        <v>8960.82</v>
      </c>
      <c r="K48" s="52" t="s">
        <v>99</v>
      </c>
    </row>
    <row r="49" spans="1:11">
      <c r="A49" s="24">
        <f t="shared" si="2"/>
        <v>38</v>
      </c>
      <c r="B49" s="43" t="s">
        <v>95</v>
      </c>
      <c r="C49" s="43" t="s">
        <v>98</v>
      </c>
      <c r="D49" s="44" t="s">
        <v>100</v>
      </c>
      <c r="E49" s="29">
        <v>9.15</v>
      </c>
      <c r="F49" s="29"/>
      <c r="G49" s="21">
        <f t="shared" si="0"/>
        <v>270.61</v>
      </c>
      <c r="H49" s="29"/>
      <c r="I49" s="29"/>
      <c r="J49" s="22">
        <f t="shared" si="1"/>
        <v>8960.82</v>
      </c>
      <c r="K49" s="52" t="s">
        <v>99</v>
      </c>
    </row>
    <row r="50" spans="1:11">
      <c r="A50" s="25">
        <f t="shared" si="2"/>
        <v>39</v>
      </c>
      <c r="B50" s="46" t="s">
        <v>95</v>
      </c>
      <c r="C50" s="46" t="s">
        <v>102</v>
      </c>
      <c r="D50" s="47" t="s">
        <v>58</v>
      </c>
      <c r="E50" s="62"/>
      <c r="F50" s="48"/>
      <c r="G50" s="19">
        <f t="shared" si="0"/>
        <v>270.61</v>
      </c>
      <c r="H50" s="48">
        <v>66</v>
      </c>
      <c r="I50" s="48"/>
      <c r="J50" s="20">
        <f t="shared" si="1"/>
        <v>9026.82</v>
      </c>
      <c r="K50" s="54"/>
    </row>
    <row r="51" spans="1:11">
      <c r="A51" s="25">
        <v>40</v>
      </c>
      <c r="B51" s="46" t="s">
        <v>108</v>
      </c>
      <c r="C51" s="43" t="s">
        <v>103</v>
      </c>
      <c r="D51" s="44" t="s">
        <v>58</v>
      </c>
      <c r="E51" s="61"/>
      <c r="F51" s="48"/>
      <c r="G51" s="19">
        <f t="shared" si="0"/>
        <v>270.61</v>
      </c>
      <c r="H51" s="48">
        <v>66</v>
      </c>
      <c r="I51" s="29"/>
      <c r="J51" s="20">
        <f t="shared" si="1"/>
        <v>9092.82</v>
      </c>
      <c r="K51" s="54"/>
    </row>
    <row r="52" spans="1:11">
      <c r="A52" s="24">
        <v>41</v>
      </c>
      <c r="B52" s="46" t="s">
        <v>107</v>
      </c>
      <c r="C52" s="43" t="s">
        <v>104</v>
      </c>
      <c r="D52" s="44" t="s">
        <v>58</v>
      </c>
      <c r="E52" s="48"/>
      <c r="F52" s="48"/>
      <c r="G52" s="21">
        <f t="shared" si="0"/>
        <v>270.61</v>
      </c>
      <c r="H52" s="29">
        <v>132</v>
      </c>
      <c r="I52" s="61"/>
      <c r="J52" s="22">
        <f t="shared" si="1"/>
        <v>9224.82</v>
      </c>
      <c r="K52" s="52"/>
    </row>
    <row r="53" spans="1:11">
      <c r="A53" s="24">
        <v>42</v>
      </c>
      <c r="B53" s="46" t="s">
        <v>106</v>
      </c>
      <c r="C53" s="46" t="s">
        <v>105</v>
      </c>
      <c r="D53" s="44" t="s">
        <v>112</v>
      </c>
      <c r="E53" s="48"/>
      <c r="F53" s="48">
        <v>162</v>
      </c>
      <c r="G53" s="21">
        <f t="shared" si="0"/>
        <v>108.61000000000001</v>
      </c>
      <c r="H53" s="29"/>
      <c r="I53" s="48"/>
      <c r="J53" s="22">
        <f t="shared" si="1"/>
        <v>9224.82</v>
      </c>
      <c r="K53" s="52" t="s">
        <v>113</v>
      </c>
    </row>
    <row r="54" spans="1:11">
      <c r="A54" s="24">
        <v>43</v>
      </c>
      <c r="B54" s="46" t="s">
        <v>114</v>
      </c>
      <c r="C54" s="43" t="s">
        <v>109</v>
      </c>
      <c r="D54" s="44" t="s">
        <v>42</v>
      </c>
      <c r="E54" s="29"/>
      <c r="F54" s="29"/>
      <c r="G54" s="21">
        <f t="shared" si="0"/>
        <v>108.61000000000001</v>
      </c>
      <c r="H54" s="29"/>
      <c r="I54" s="48">
        <v>1.3</v>
      </c>
      <c r="J54" s="22">
        <f t="shared" si="1"/>
        <v>9223.52</v>
      </c>
      <c r="K54" s="70"/>
    </row>
    <row r="55" spans="1:11" ht="13.5" thickBot="1">
      <c r="A55" s="23">
        <f t="shared" si="2"/>
        <v>44</v>
      </c>
      <c r="B55" s="49" t="s">
        <v>114</v>
      </c>
      <c r="C55" s="49" t="s">
        <v>110</v>
      </c>
      <c r="D55" s="50" t="s">
        <v>15</v>
      </c>
      <c r="E55" s="51"/>
      <c r="F55" s="51"/>
      <c r="G55" s="69">
        <f t="shared" si="0"/>
        <v>108.61000000000001</v>
      </c>
      <c r="H55" s="51"/>
      <c r="I55" s="51">
        <v>5</v>
      </c>
      <c r="J55" s="68">
        <f t="shared" si="1"/>
        <v>9218.52</v>
      </c>
      <c r="K55" s="53"/>
    </row>
    <row r="56" spans="1:11">
      <c r="A56" s="25">
        <f t="shared" si="2"/>
        <v>45</v>
      </c>
      <c r="B56" s="46" t="s">
        <v>115</v>
      </c>
      <c r="C56" s="46" t="s">
        <v>260</v>
      </c>
      <c r="D56" s="47" t="s">
        <v>116</v>
      </c>
      <c r="E56" s="48"/>
      <c r="F56" s="48"/>
      <c r="G56" s="19">
        <f t="shared" si="0"/>
        <v>108.61000000000001</v>
      </c>
      <c r="H56" s="48"/>
      <c r="I56" s="48">
        <v>33</v>
      </c>
      <c r="J56" s="20">
        <f t="shared" si="1"/>
        <v>9185.52</v>
      </c>
      <c r="K56" s="54"/>
    </row>
    <row r="57" spans="1:11">
      <c r="A57" s="24">
        <f t="shared" si="2"/>
        <v>46</v>
      </c>
      <c r="B57" s="46" t="s">
        <v>117</v>
      </c>
      <c r="C57" s="46" t="s">
        <v>261</v>
      </c>
      <c r="D57" s="44" t="s">
        <v>58</v>
      </c>
      <c r="E57" s="29"/>
      <c r="F57" s="29"/>
      <c r="G57" s="21">
        <f t="shared" si="0"/>
        <v>108.61000000000001</v>
      </c>
      <c r="H57" s="29">
        <v>33</v>
      </c>
      <c r="I57" s="29"/>
      <c r="J57" s="22">
        <f t="shared" si="1"/>
        <v>9218.52</v>
      </c>
      <c r="K57" s="52"/>
    </row>
    <row r="58" spans="1:11">
      <c r="A58" s="25">
        <f t="shared" si="2"/>
        <v>47</v>
      </c>
      <c r="B58" s="46" t="s">
        <v>118</v>
      </c>
      <c r="C58" s="46" t="s">
        <v>262</v>
      </c>
      <c r="D58" s="44" t="s">
        <v>58</v>
      </c>
      <c r="E58" s="48"/>
      <c r="F58" s="48"/>
      <c r="G58" s="19">
        <f t="shared" si="0"/>
        <v>108.61000000000001</v>
      </c>
      <c r="H58" s="48">
        <v>33</v>
      </c>
      <c r="I58" s="48"/>
      <c r="J58" s="20">
        <f t="shared" si="1"/>
        <v>9251.52</v>
      </c>
      <c r="K58" s="64"/>
    </row>
    <row r="59" spans="1:11">
      <c r="A59" s="24">
        <f t="shared" si="2"/>
        <v>48</v>
      </c>
      <c r="B59" s="46" t="s">
        <v>119</v>
      </c>
      <c r="C59" s="46" t="s">
        <v>263</v>
      </c>
      <c r="D59" s="44" t="s">
        <v>58</v>
      </c>
      <c r="E59" s="29"/>
      <c r="F59" s="29"/>
      <c r="G59" s="21">
        <f t="shared" si="0"/>
        <v>108.61000000000001</v>
      </c>
      <c r="H59" s="29">
        <v>66</v>
      </c>
      <c r="I59" s="29"/>
      <c r="J59" s="22">
        <f t="shared" si="1"/>
        <v>9317.52</v>
      </c>
      <c r="K59" s="52"/>
    </row>
    <row r="60" spans="1:11">
      <c r="A60" s="24">
        <f t="shared" si="2"/>
        <v>49</v>
      </c>
      <c r="B60" s="46" t="s">
        <v>120</v>
      </c>
      <c r="C60" s="46" t="s">
        <v>264</v>
      </c>
      <c r="D60" s="44" t="s">
        <v>58</v>
      </c>
      <c r="E60" s="29"/>
      <c r="F60" s="29"/>
      <c r="G60" s="21">
        <f t="shared" si="0"/>
        <v>108.61000000000001</v>
      </c>
      <c r="H60" s="29">
        <v>66</v>
      </c>
      <c r="I60" s="29"/>
      <c r="J60" s="22">
        <f t="shared" si="1"/>
        <v>9383.52</v>
      </c>
      <c r="K60" s="52"/>
    </row>
    <row r="61" spans="1:11">
      <c r="A61" s="24">
        <f t="shared" si="2"/>
        <v>50</v>
      </c>
      <c r="B61" s="46" t="s">
        <v>121</v>
      </c>
      <c r="C61" s="46" t="s">
        <v>265</v>
      </c>
      <c r="D61" s="44" t="s">
        <v>58</v>
      </c>
      <c r="E61" s="29"/>
      <c r="F61" s="29"/>
      <c r="G61" s="21">
        <f t="shared" si="0"/>
        <v>108.61000000000001</v>
      </c>
      <c r="H61" s="29">
        <v>66</v>
      </c>
      <c r="I61" s="29"/>
      <c r="J61" s="22">
        <f t="shared" si="1"/>
        <v>9449.52</v>
      </c>
      <c r="K61" s="52"/>
    </row>
    <row r="62" spans="1:11">
      <c r="A62" s="24">
        <v>51</v>
      </c>
      <c r="B62" s="46" t="s">
        <v>122</v>
      </c>
      <c r="C62" s="46" t="s">
        <v>266</v>
      </c>
      <c r="D62" s="44" t="s">
        <v>58</v>
      </c>
      <c r="E62" s="29"/>
      <c r="F62" s="29"/>
      <c r="G62" s="21">
        <f t="shared" si="0"/>
        <v>108.61000000000001</v>
      </c>
      <c r="H62" s="29">
        <v>66</v>
      </c>
      <c r="I62" s="29"/>
      <c r="J62" s="22">
        <f t="shared" si="1"/>
        <v>9515.52</v>
      </c>
      <c r="K62" s="52"/>
    </row>
    <row r="63" spans="1:11">
      <c r="A63" s="24">
        <v>52</v>
      </c>
      <c r="B63" s="46" t="s">
        <v>123</v>
      </c>
      <c r="C63" s="46" t="s">
        <v>267</v>
      </c>
      <c r="D63" s="44" t="s">
        <v>58</v>
      </c>
      <c r="E63" s="29"/>
      <c r="F63" s="29"/>
      <c r="G63" s="21">
        <f t="shared" si="0"/>
        <v>108.61000000000001</v>
      </c>
      <c r="H63" s="29">
        <v>264</v>
      </c>
      <c r="I63" s="29"/>
      <c r="J63" s="22">
        <f t="shared" si="1"/>
        <v>9779.52</v>
      </c>
      <c r="K63" s="52"/>
    </row>
    <row r="64" spans="1:11">
      <c r="A64" s="24">
        <f t="shared" si="2"/>
        <v>53</v>
      </c>
      <c r="B64" s="43" t="s">
        <v>124</v>
      </c>
      <c r="C64" s="46" t="s">
        <v>268</v>
      </c>
      <c r="D64" s="44" t="s">
        <v>58</v>
      </c>
      <c r="E64" s="29"/>
      <c r="F64" s="29"/>
      <c r="G64" s="21">
        <f t="shared" si="0"/>
        <v>108.61000000000001</v>
      </c>
      <c r="H64" s="29">
        <v>33</v>
      </c>
      <c r="I64" s="29"/>
      <c r="J64" s="22">
        <f t="shared" si="1"/>
        <v>9812.52</v>
      </c>
      <c r="K64" s="52"/>
    </row>
    <row r="65" spans="1:11">
      <c r="A65" s="25">
        <f t="shared" si="2"/>
        <v>54</v>
      </c>
      <c r="B65" s="46" t="s">
        <v>125</v>
      </c>
      <c r="C65" s="46" t="s">
        <v>269</v>
      </c>
      <c r="D65" s="47" t="s">
        <v>58</v>
      </c>
      <c r="E65" s="48"/>
      <c r="F65" s="48"/>
      <c r="G65" s="19">
        <f t="shared" si="0"/>
        <v>108.61000000000001</v>
      </c>
      <c r="H65" s="48">
        <v>66</v>
      </c>
      <c r="I65" s="48"/>
      <c r="J65" s="20">
        <f t="shared" si="1"/>
        <v>9878.52</v>
      </c>
      <c r="K65" s="54"/>
    </row>
    <row r="66" spans="1:11">
      <c r="A66" s="24">
        <v>55</v>
      </c>
      <c r="B66" s="46" t="s">
        <v>126</v>
      </c>
      <c r="C66" s="46" t="s">
        <v>270</v>
      </c>
      <c r="D66" s="47" t="s">
        <v>58</v>
      </c>
      <c r="E66" s="29"/>
      <c r="F66" s="29"/>
      <c r="G66" s="21">
        <f t="shared" si="0"/>
        <v>108.61000000000001</v>
      </c>
      <c r="H66" s="29">
        <v>66</v>
      </c>
      <c r="I66" s="29"/>
      <c r="J66" s="22">
        <f t="shared" si="1"/>
        <v>9944.52</v>
      </c>
      <c r="K66" s="52"/>
    </row>
    <row r="67" spans="1:11">
      <c r="A67" s="24">
        <f t="shared" si="2"/>
        <v>56</v>
      </c>
      <c r="B67" s="46" t="s">
        <v>127</v>
      </c>
      <c r="C67" s="46" t="s">
        <v>271</v>
      </c>
      <c r="D67" s="47" t="s">
        <v>58</v>
      </c>
      <c r="E67" s="29"/>
      <c r="F67" s="29"/>
      <c r="G67" s="21">
        <f t="shared" si="0"/>
        <v>108.61000000000001</v>
      </c>
      <c r="H67" s="29">
        <v>132</v>
      </c>
      <c r="I67" s="29"/>
      <c r="J67" s="22">
        <f t="shared" si="1"/>
        <v>10076.52</v>
      </c>
      <c r="K67" s="52"/>
    </row>
    <row r="68" spans="1:11">
      <c r="A68" s="24">
        <f t="shared" si="2"/>
        <v>57</v>
      </c>
      <c r="B68" s="43" t="s">
        <v>128</v>
      </c>
      <c r="C68" s="46" t="s">
        <v>272</v>
      </c>
      <c r="D68" s="47" t="s">
        <v>58</v>
      </c>
      <c r="E68" s="29"/>
      <c r="F68" s="29"/>
      <c r="G68" s="21">
        <f t="shared" si="0"/>
        <v>108.61000000000001</v>
      </c>
      <c r="H68" s="29">
        <v>99</v>
      </c>
      <c r="I68" s="29"/>
      <c r="J68" s="22">
        <f t="shared" si="1"/>
        <v>10175.52</v>
      </c>
      <c r="K68" s="52"/>
    </row>
    <row r="69" spans="1:11">
      <c r="A69" s="25">
        <f t="shared" si="2"/>
        <v>58</v>
      </c>
      <c r="B69" s="43" t="s">
        <v>128</v>
      </c>
      <c r="C69" s="46" t="s">
        <v>273</v>
      </c>
      <c r="D69" s="47" t="s">
        <v>129</v>
      </c>
      <c r="E69" s="48"/>
      <c r="F69" s="48"/>
      <c r="G69" s="19">
        <f t="shared" si="0"/>
        <v>108.61000000000001</v>
      </c>
      <c r="H69" s="48">
        <v>19</v>
      </c>
      <c r="I69" s="48"/>
      <c r="J69" s="20">
        <f t="shared" si="1"/>
        <v>10194.52</v>
      </c>
      <c r="K69" s="54"/>
    </row>
    <row r="70" spans="1:11">
      <c r="A70" s="24">
        <f t="shared" si="2"/>
        <v>59</v>
      </c>
      <c r="B70" s="43" t="s">
        <v>130</v>
      </c>
      <c r="C70" s="46" t="s">
        <v>274</v>
      </c>
      <c r="D70" s="44" t="s">
        <v>58</v>
      </c>
      <c r="E70" s="29"/>
      <c r="F70" s="29"/>
      <c r="G70" s="21">
        <f t="shared" si="0"/>
        <v>108.61000000000001</v>
      </c>
      <c r="H70" s="29">
        <v>33</v>
      </c>
      <c r="I70" s="29"/>
      <c r="J70" s="22">
        <f t="shared" si="1"/>
        <v>10227.52</v>
      </c>
      <c r="K70" s="52"/>
    </row>
    <row r="71" spans="1:11">
      <c r="A71" s="24">
        <v>60</v>
      </c>
      <c r="B71" s="43" t="s">
        <v>131</v>
      </c>
      <c r="C71" s="46" t="s">
        <v>275</v>
      </c>
      <c r="D71" s="44" t="s">
        <v>132</v>
      </c>
      <c r="E71" s="29"/>
      <c r="F71" s="29"/>
      <c r="G71" s="21">
        <f t="shared" si="0"/>
        <v>108.61000000000001</v>
      </c>
      <c r="H71" s="29"/>
      <c r="I71" s="29">
        <v>52</v>
      </c>
      <c r="J71" s="22">
        <f t="shared" si="1"/>
        <v>10175.52</v>
      </c>
      <c r="K71" s="52"/>
    </row>
    <row r="72" spans="1:11">
      <c r="A72" s="24">
        <f t="shared" ref="A72:A79" si="3">A71+1</f>
        <v>61</v>
      </c>
      <c r="B72" s="43" t="s">
        <v>133</v>
      </c>
      <c r="C72" s="46" t="s">
        <v>276</v>
      </c>
      <c r="D72" s="44" t="s">
        <v>135</v>
      </c>
      <c r="E72" s="29"/>
      <c r="F72" s="29"/>
      <c r="G72" s="21">
        <f t="shared" si="0"/>
        <v>108.61000000000001</v>
      </c>
      <c r="H72" s="29">
        <v>132</v>
      </c>
      <c r="I72" s="29"/>
      <c r="J72" s="22">
        <f t="shared" si="1"/>
        <v>10307.52</v>
      </c>
      <c r="K72" s="52"/>
    </row>
    <row r="73" spans="1:11">
      <c r="A73" s="24">
        <f t="shared" si="3"/>
        <v>62</v>
      </c>
      <c r="B73" s="43" t="s">
        <v>134</v>
      </c>
      <c r="C73" s="46" t="s">
        <v>277</v>
      </c>
      <c r="D73" s="44" t="s">
        <v>135</v>
      </c>
      <c r="E73" s="29"/>
      <c r="F73" s="29"/>
      <c r="G73" s="21">
        <f t="shared" si="0"/>
        <v>108.61000000000001</v>
      </c>
      <c r="H73" s="29">
        <v>99</v>
      </c>
      <c r="I73" s="29"/>
      <c r="J73" s="22">
        <f t="shared" si="1"/>
        <v>10406.52</v>
      </c>
      <c r="K73" s="52"/>
    </row>
    <row r="74" spans="1:11">
      <c r="A74" s="25">
        <f t="shared" si="3"/>
        <v>63</v>
      </c>
      <c r="B74" s="43" t="s">
        <v>134</v>
      </c>
      <c r="C74" s="46" t="s">
        <v>278</v>
      </c>
      <c r="D74" s="47" t="s">
        <v>42</v>
      </c>
      <c r="E74" s="48"/>
      <c r="F74" s="48"/>
      <c r="G74" s="19">
        <f t="shared" si="0"/>
        <v>108.61000000000001</v>
      </c>
      <c r="H74" s="48"/>
      <c r="I74" s="48">
        <v>1.3</v>
      </c>
      <c r="J74" s="20">
        <f t="shared" si="1"/>
        <v>10405.220000000001</v>
      </c>
      <c r="K74" s="54"/>
    </row>
    <row r="75" spans="1:11" ht="13.5" thickBot="1">
      <c r="A75" s="24">
        <f t="shared" si="3"/>
        <v>64</v>
      </c>
      <c r="B75" s="76" t="s">
        <v>134</v>
      </c>
      <c r="C75" s="49" t="s">
        <v>279</v>
      </c>
      <c r="D75" s="50" t="s">
        <v>15</v>
      </c>
      <c r="E75" s="51"/>
      <c r="F75" s="51"/>
      <c r="G75" s="73">
        <f t="shared" si="0"/>
        <v>108.61000000000001</v>
      </c>
      <c r="H75" s="51"/>
      <c r="I75" s="51">
        <v>5</v>
      </c>
      <c r="J75" s="74">
        <f t="shared" si="1"/>
        <v>10400.220000000001</v>
      </c>
      <c r="K75" s="53"/>
    </row>
    <row r="76" spans="1:11">
      <c r="A76" s="24">
        <f t="shared" si="3"/>
        <v>65</v>
      </c>
      <c r="B76" s="43" t="s">
        <v>137</v>
      </c>
      <c r="C76" s="46" t="s">
        <v>280</v>
      </c>
      <c r="D76" s="47" t="s">
        <v>136</v>
      </c>
      <c r="E76" s="48"/>
      <c r="F76" s="48"/>
      <c r="G76" s="19">
        <f t="shared" si="0"/>
        <v>108.61000000000001</v>
      </c>
      <c r="H76" s="48"/>
      <c r="I76" s="48">
        <v>125.04</v>
      </c>
      <c r="J76" s="20">
        <f t="shared" si="1"/>
        <v>10275.18</v>
      </c>
      <c r="K76" s="54"/>
    </row>
    <row r="77" spans="1:11">
      <c r="A77" s="24">
        <f t="shared" si="3"/>
        <v>66</v>
      </c>
      <c r="B77" s="43" t="s">
        <v>138</v>
      </c>
      <c r="C77" s="46" t="s">
        <v>281</v>
      </c>
      <c r="D77" s="44" t="s">
        <v>135</v>
      </c>
      <c r="E77" s="29"/>
      <c r="F77" s="29"/>
      <c r="G77" s="21">
        <f t="shared" si="0"/>
        <v>108.61000000000001</v>
      </c>
      <c r="H77" s="29">
        <v>66</v>
      </c>
      <c r="I77" s="29"/>
      <c r="J77" s="22">
        <f t="shared" si="1"/>
        <v>10341.18</v>
      </c>
      <c r="K77" s="52"/>
    </row>
    <row r="78" spans="1:11">
      <c r="A78" s="24">
        <f t="shared" si="3"/>
        <v>67</v>
      </c>
      <c r="B78" s="43" t="s">
        <v>139</v>
      </c>
      <c r="C78" s="46" t="s">
        <v>282</v>
      </c>
      <c r="D78" s="44" t="s">
        <v>135</v>
      </c>
      <c r="E78" s="29"/>
      <c r="F78" s="29"/>
      <c r="G78" s="21">
        <f t="shared" si="0"/>
        <v>108.61000000000001</v>
      </c>
      <c r="H78" s="29">
        <v>33</v>
      </c>
      <c r="I78" s="29"/>
      <c r="J78" s="22">
        <f t="shared" ref="J78:J91" si="4">J77+H78-I78</f>
        <v>10374.18</v>
      </c>
      <c r="K78" s="54"/>
    </row>
    <row r="79" spans="1:11">
      <c r="A79" s="24">
        <f t="shared" si="3"/>
        <v>68</v>
      </c>
      <c r="B79" s="43" t="s">
        <v>140</v>
      </c>
      <c r="C79" s="46" t="s">
        <v>283</v>
      </c>
      <c r="D79" s="44" t="s">
        <v>135</v>
      </c>
      <c r="E79" s="29"/>
      <c r="F79" s="29"/>
      <c r="G79" s="21">
        <f t="shared" si="0"/>
        <v>108.61000000000001</v>
      </c>
      <c r="H79" s="29">
        <v>33</v>
      </c>
      <c r="I79" s="61"/>
      <c r="J79" s="22">
        <f t="shared" si="4"/>
        <v>10407.18</v>
      </c>
      <c r="K79" s="52"/>
    </row>
    <row r="80" spans="1:11">
      <c r="A80" s="24">
        <f>A79+1</f>
        <v>69</v>
      </c>
      <c r="B80" s="43" t="s">
        <v>141</v>
      </c>
      <c r="C80" s="46" t="s">
        <v>284</v>
      </c>
      <c r="D80" s="44" t="s">
        <v>135</v>
      </c>
      <c r="E80" s="29"/>
      <c r="F80" s="29"/>
      <c r="G80" s="21">
        <f t="shared" ref="G80:G91" si="5">G79+E80-F80</f>
        <v>108.61000000000001</v>
      </c>
      <c r="H80" s="29">
        <v>33</v>
      </c>
      <c r="J80" s="22">
        <f t="shared" si="4"/>
        <v>10440.18</v>
      </c>
      <c r="K80" s="52"/>
    </row>
    <row r="81" spans="1:11">
      <c r="A81" s="24">
        <v>70</v>
      </c>
      <c r="B81" s="43" t="s">
        <v>142</v>
      </c>
      <c r="C81" s="46" t="s">
        <v>285</v>
      </c>
      <c r="D81" s="44" t="s">
        <v>135</v>
      </c>
      <c r="E81" s="29"/>
      <c r="F81" s="29"/>
      <c r="G81" s="21">
        <f t="shared" si="5"/>
        <v>108.61000000000001</v>
      </c>
      <c r="H81" s="29">
        <v>33</v>
      </c>
      <c r="I81" s="29"/>
      <c r="J81" s="22">
        <f t="shared" si="4"/>
        <v>10473.18</v>
      </c>
      <c r="K81" s="52"/>
    </row>
    <row r="82" spans="1:11">
      <c r="A82" s="24">
        <f>A81+1</f>
        <v>71</v>
      </c>
      <c r="B82" s="43" t="s">
        <v>143</v>
      </c>
      <c r="C82" s="46" t="s">
        <v>286</v>
      </c>
      <c r="D82" s="44" t="s">
        <v>135</v>
      </c>
      <c r="E82" s="29"/>
      <c r="F82" s="29"/>
      <c r="G82" s="21">
        <f t="shared" si="5"/>
        <v>108.61000000000001</v>
      </c>
      <c r="H82" s="29">
        <v>33</v>
      </c>
      <c r="I82" s="29"/>
      <c r="J82" s="22">
        <f t="shared" si="4"/>
        <v>10506.18</v>
      </c>
      <c r="K82" s="52"/>
    </row>
    <row r="83" spans="1:11">
      <c r="A83" s="24">
        <f>A82+1</f>
        <v>72</v>
      </c>
      <c r="B83" s="43" t="s">
        <v>144</v>
      </c>
      <c r="C83" s="46" t="s">
        <v>287</v>
      </c>
      <c r="D83" s="44" t="s">
        <v>135</v>
      </c>
      <c r="E83" s="29"/>
      <c r="F83" s="29"/>
      <c r="G83" s="21">
        <f>G82+E83-F83</f>
        <v>108.61000000000001</v>
      </c>
      <c r="H83" s="29">
        <v>33</v>
      </c>
      <c r="I83" s="29"/>
      <c r="J83" s="22">
        <f>J82+H83-I83</f>
        <v>10539.18</v>
      </c>
      <c r="K83" s="52"/>
    </row>
    <row r="84" spans="1:11">
      <c r="A84" s="25">
        <f t="shared" ref="A84:A89" si="6">A83+1</f>
        <v>73</v>
      </c>
      <c r="B84" s="43" t="s">
        <v>145</v>
      </c>
      <c r="C84" s="46" t="s">
        <v>288</v>
      </c>
      <c r="D84" s="75" t="s">
        <v>147</v>
      </c>
      <c r="E84" s="48"/>
      <c r="F84" s="48"/>
      <c r="G84" s="19">
        <f t="shared" si="5"/>
        <v>108.61000000000001</v>
      </c>
      <c r="H84" s="48"/>
      <c r="I84" s="48">
        <v>261.8</v>
      </c>
      <c r="J84" s="20">
        <f t="shared" si="4"/>
        <v>10277.380000000001</v>
      </c>
      <c r="K84" s="54"/>
    </row>
    <row r="85" spans="1:11">
      <c r="A85" s="25">
        <v>74</v>
      </c>
      <c r="B85" s="43" t="s">
        <v>146</v>
      </c>
      <c r="C85" s="46" t="s">
        <v>289</v>
      </c>
      <c r="D85" s="44" t="s">
        <v>42</v>
      </c>
      <c r="E85" s="48"/>
      <c r="F85" s="48"/>
      <c r="G85" s="19">
        <f t="shared" si="5"/>
        <v>108.61000000000001</v>
      </c>
      <c r="H85" s="48"/>
      <c r="I85" s="48">
        <v>1.3</v>
      </c>
      <c r="J85" s="22">
        <f t="shared" si="4"/>
        <v>10276.080000000002</v>
      </c>
      <c r="K85" s="54"/>
    </row>
    <row r="86" spans="1:11" ht="13.5" thickBot="1">
      <c r="A86" s="23">
        <v>75</v>
      </c>
      <c r="B86" s="76" t="s">
        <v>146</v>
      </c>
      <c r="C86" s="49" t="s">
        <v>290</v>
      </c>
      <c r="D86" s="50" t="s">
        <v>15</v>
      </c>
      <c r="E86" s="51"/>
      <c r="F86" s="51"/>
      <c r="G86" s="73">
        <f t="shared" si="5"/>
        <v>108.61000000000001</v>
      </c>
      <c r="H86" s="51"/>
      <c r="I86" s="51">
        <v>5</v>
      </c>
      <c r="J86" s="74">
        <f t="shared" si="4"/>
        <v>10271.080000000002</v>
      </c>
      <c r="K86" s="53"/>
    </row>
    <row r="87" spans="1:11">
      <c r="A87" s="112">
        <v>76</v>
      </c>
      <c r="B87" s="66" t="s">
        <v>148</v>
      </c>
      <c r="C87" s="46" t="s">
        <v>291</v>
      </c>
      <c r="D87" s="44" t="s">
        <v>135</v>
      </c>
      <c r="E87" s="77"/>
      <c r="F87" s="77"/>
      <c r="G87" s="78">
        <f t="shared" si="5"/>
        <v>108.61000000000001</v>
      </c>
      <c r="H87" s="77">
        <v>33</v>
      </c>
      <c r="I87" s="48"/>
      <c r="J87" s="20">
        <f t="shared" si="4"/>
        <v>10304.080000000002</v>
      </c>
      <c r="K87" s="79"/>
    </row>
    <row r="88" spans="1:11">
      <c r="A88" s="24">
        <v>77</v>
      </c>
      <c r="B88" s="43" t="s">
        <v>149</v>
      </c>
      <c r="C88" s="46" t="s">
        <v>292</v>
      </c>
      <c r="D88" s="44" t="s">
        <v>135</v>
      </c>
      <c r="E88" s="29"/>
      <c r="F88" s="29"/>
      <c r="G88" s="21">
        <f t="shared" si="5"/>
        <v>108.61000000000001</v>
      </c>
      <c r="H88" s="29">
        <v>132</v>
      </c>
      <c r="I88" s="29"/>
      <c r="J88" s="22">
        <f t="shared" si="4"/>
        <v>10436.080000000002</v>
      </c>
      <c r="K88" s="52"/>
    </row>
    <row r="89" spans="1:11">
      <c r="A89" s="25">
        <f t="shared" si="6"/>
        <v>78</v>
      </c>
      <c r="B89" s="43" t="s">
        <v>150</v>
      </c>
      <c r="C89" s="46" t="s">
        <v>293</v>
      </c>
      <c r="D89" s="44" t="s">
        <v>135</v>
      </c>
      <c r="E89" s="48"/>
      <c r="F89" s="48"/>
      <c r="G89" s="19">
        <f t="shared" si="5"/>
        <v>108.61000000000001</v>
      </c>
      <c r="H89" s="48">
        <v>165</v>
      </c>
      <c r="I89" s="48"/>
      <c r="J89" s="20">
        <f t="shared" si="4"/>
        <v>10601.080000000002</v>
      </c>
      <c r="K89" s="54"/>
    </row>
    <row r="90" spans="1:11">
      <c r="A90" s="25">
        <v>79</v>
      </c>
      <c r="B90" s="43" t="s">
        <v>151</v>
      </c>
      <c r="C90" s="46" t="s">
        <v>294</v>
      </c>
      <c r="D90" s="44" t="s">
        <v>135</v>
      </c>
      <c r="E90" s="48"/>
      <c r="F90" s="48"/>
      <c r="G90" s="19">
        <f t="shared" si="5"/>
        <v>108.61000000000001</v>
      </c>
      <c r="H90" s="48">
        <v>99</v>
      </c>
      <c r="I90" s="48"/>
      <c r="J90" s="22">
        <f t="shared" si="4"/>
        <v>10700.080000000002</v>
      </c>
      <c r="K90" s="54"/>
    </row>
    <row r="91" spans="1:11">
      <c r="A91" s="24">
        <v>80</v>
      </c>
      <c r="B91" s="43" t="s">
        <v>152</v>
      </c>
      <c r="C91" s="46" t="s">
        <v>295</v>
      </c>
      <c r="D91" s="44" t="s">
        <v>135</v>
      </c>
      <c r="E91" s="29"/>
      <c r="F91" s="29"/>
      <c r="G91" s="21">
        <f t="shared" si="5"/>
        <v>108.61000000000001</v>
      </c>
      <c r="H91" s="29">
        <v>99</v>
      </c>
      <c r="I91" s="29"/>
      <c r="J91" s="22">
        <f t="shared" si="4"/>
        <v>10799.080000000002</v>
      </c>
      <c r="K91" s="52"/>
    </row>
    <row r="92" spans="1:11">
      <c r="A92" s="25">
        <v>81</v>
      </c>
      <c r="B92" s="43" t="s">
        <v>153</v>
      </c>
      <c r="C92" s="46" t="s">
        <v>296</v>
      </c>
      <c r="D92" s="44" t="s">
        <v>135</v>
      </c>
      <c r="E92" s="58"/>
      <c r="F92" s="58"/>
      <c r="G92" s="21">
        <f t="shared" ref="G92:G95" si="7">G91+E92-F92</f>
        <v>108.61000000000001</v>
      </c>
      <c r="H92" s="29">
        <v>99</v>
      </c>
      <c r="I92" s="29"/>
      <c r="J92" s="22">
        <f t="shared" ref="J92:J95" si="8">J91+H92-I92</f>
        <v>10898.080000000002</v>
      </c>
      <c r="K92" s="52"/>
    </row>
    <row r="93" spans="1:11">
      <c r="A93" s="24">
        <v>82</v>
      </c>
      <c r="B93" s="43" t="s">
        <v>154</v>
      </c>
      <c r="C93" s="46" t="s">
        <v>297</v>
      </c>
      <c r="D93" s="44" t="s">
        <v>135</v>
      </c>
      <c r="E93" s="58"/>
      <c r="F93" s="58"/>
      <c r="G93" s="21">
        <f t="shared" si="7"/>
        <v>108.61000000000001</v>
      </c>
      <c r="H93" s="29">
        <v>99</v>
      </c>
      <c r="I93" s="29"/>
      <c r="J93" s="22">
        <f t="shared" si="8"/>
        <v>10997.080000000002</v>
      </c>
      <c r="K93" s="52"/>
    </row>
    <row r="94" spans="1:11">
      <c r="A94" s="25">
        <v>83</v>
      </c>
      <c r="B94" s="43" t="s">
        <v>155</v>
      </c>
      <c r="C94" s="46" t="s">
        <v>298</v>
      </c>
      <c r="D94" s="44" t="s">
        <v>135</v>
      </c>
      <c r="E94" s="58"/>
      <c r="F94" s="58"/>
      <c r="G94" s="21">
        <f t="shared" si="7"/>
        <v>108.61000000000001</v>
      </c>
      <c r="H94" s="29">
        <v>33</v>
      </c>
      <c r="I94" s="29"/>
      <c r="J94" s="22">
        <f t="shared" si="8"/>
        <v>11030.080000000002</v>
      </c>
      <c r="K94" s="52"/>
    </row>
    <row r="95" spans="1:11">
      <c r="A95" s="24">
        <v>84</v>
      </c>
      <c r="B95" s="43" t="s">
        <v>156</v>
      </c>
      <c r="C95" s="46" t="s">
        <v>299</v>
      </c>
      <c r="D95" s="44" t="s">
        <v>135</v>
      </c>
      <c r="E95" s="58"/>
      <c r="F95" s="58"/>
      <c r="G95" s="21">
        <f t="shared" si="7"/>
        <v>108.61000000000001</v>
      </c>
      <c r="H95" s="29">
        <v>66</v>
      </c>
      <c r="I95" s="29"/>
      <c r="J95" s="22">
        <f t="shared" si="8"/>
        <v>11096.080000000002</v>
      </c>
      <c r="K95" s="52"/>
    </row>
    <row r="96" spans="1:11">
      <c r="A96" s="25">
        <v>85</v>
      </c>
      <c r="B96" s="43" t="s">
        <v>157</v>
      </c>
      <c r="C96" s="46" t="s">
        <v>300</v>
      </c>
      <c r="D96" s="57" t="s">
        <v>42</v>
      </c>
      <c r="E96" s="58"/>
      <c r="F96" s="58"/>
      <c r="G96" s="21">
        <f t="shared" ref="G96:G112" si="9">G95+E96-F96</f>
        <v>108.61000000000001</v>
      </c>
      <c r="H96" s="29"/>
      <c r="I96" s="29">
        <v>1.3</v>
      </c>
      <c r="J96" s="22">
        <f t="shared" ref="J96:J112" si="10">J95+H96-I96</f>
        <v>11094.780000000002</v>
      </c>
      <c r="K96" s="52"/>
    </row>
    <row r="97" spans="1:11" ht="13.5" thickBot="1">
      <c r="A97" s="23">
        <v>86</v>
      </c>
      <c r="B97" s="76" t="s">
        <v>157</v>
      </c>
      <c r="C97" s="49" t="s">
        <v>301</v>
      </c>
      <c r="D97" s="50" t="s">
        <v>15</v>
      </c>
      <c r="E97" s="51"/>
      <c r="F97" s="51"/>
      <c r="G97" s="73">
        <f t="shared" si="9"/>
        <v>108.61000000000001</v>
      </c>
      <c r="H97" s="51"/>
      <c r="I97" s="51">
        <v>5</v>
      </c>
      <c r="J97" s="74">
        <f t="shared" si="10"/>
        <v>11089.780000000002</v>
      </c>
      <c r="K97" s="53"/>
    </row>
    <row r="98" spans="1:11">
      <c r="A98" s="112">
        <v>87</v>
      </c>
      <c r="B98" s="46" t="s">
        <v>158</v>
      </c>
      <c r="C98" s="46" t="s">
        <v>302</v>
      </c>
      <c r="D98" s="44" t="s">
        <v>159</v>
      </c>
      <c r="E98" s="77"/>
      <c r="F98" s="77"/>
      <c r="G98" s="19">
        <f t="shared" si="9"/>
        <v>108.61000000000001</v>
      </c>
      <c r="H98" s="48">
        <v>33</v>
      </c>
      <c r="I98" s="48"/>
      <c r="J98" s="20">
        <f t="shared" si="10"/>
        <v>11122.780000000002</v>
      </c>
      <c r="K98" s="54"/>
    </row>
    <row r="99" spans="1:11">
      <c r="A99" s="26">
        <v>88</v>
      </c>
      <c r="B99" s="46" t="s">
        <v>160</v>
      </c>
      <c r="C99" s="46" t="s">
        <v>303</v>
      </c>
      <c r="D99" s="44" t="s">
        <v>171</v>
      </c>
      <c r="E99" s="58"/>
      <c r="F99" s="58"/>
      <c r="G99" s="21">
        <f t="shared" si="9"/>
        <v>108.61000000000001</v>
      </c>
      <c r="H99" s="48">
        <v>33</v>
      </c>
      <c r="I99" s="29"/>
      <c r="J99" s="22">
        <f t="shared" si="10"/>
        <v>11155.780000000002</v>
      </c>
      <c r="K99" s="52"/>
    </row>
    <row r="100" spans="1:11">
      <c r="A100" s="26">
        <v>89</v>
      </c>
      <c r="B100" s="46" t="s">
        <v>161</v>
      </c>
      <c r="C100" s="46" t="s">
        <v>304</v>
      </c>
      <c r="D100" s="44" t="s">
        <v>172</v>
      </c>
      <c r="E100" s="58"/>
      <c r="F100" s="58"/>
      <c r="G100" s="21">
        <f t="shared" si="9"/>
        <v>108.61000000000001</v>
      </c>
      <c r="H100" s="48">
        <v>33</v>
      </c>
      <c r="I100" s="29"/>
      <c r="J100" s="22">
        <f t="shared" si="10"/>
        <v>11188.780000000002</v>
      </c>
      <c r="K100" s="52"/>
    </row>
    <row r="101" spans="1:11">
      <c r="A101" s="26">
        <v>90</v>
      </c>
      <c r="B101" s="46" t="s">
        <v>162</v>
      </c>
      <c r="C101" s="46" t="s">
        <v>305</v>
      </c>
      <c r="D101" s="44" t="s">
        <v>172</v>
      </c>
      <c r="E101" s="58"/>
      <c r="F101" s="58"/>
      <c r="G101" s="21">
        <f t="shared" si="9"/>
        <v>108.61000000000001</v>
      </c>
      <c r="H101" s="48">
        <v>33</v>
      </c>
      <c r="I101" s="29"/>
      <c r="J101" s="22">
        <f t="shared" si="10"/>
        <v>11221.780000000002</v>
      </c>
      <c r="K101" s="52"/>
    </row>
    <row r="102" spans="1:11">
      <c r="A102" s="26">
        <v>91</v>
      </c>
      <c r="B102" s="46" t="s">
        <v>162</v>
      </c>
      <c r="C102" s="46" t="s">
        <v>306</v>
      </c>
      <c r="D102" s="44" t="s">
        <v>172</v>
      </c>
      <c r="E102" s="58"/>
      <c r="F102" s="58"/>
      <c r="G102" s="21">
        <f t="shared" si="9"/>
        <v>108.61000000000001</v>
      </c>
      <c r="H102" s="48">
        <v>33</v>
      </c>
      <c r="I102" s="29"/>
      <c r="J102" s="22">
        <f t="shared" si="10"/>
        <v>11254.780000000002</v>
      </c>
      <c r="K102" s="52"/>
    </row>
    <row r="103" spans="1:11">
      <c r="A103" s="26">
        <v>92</v>
      </c>
      <c r="B103" s="46" t="s">
        <v>163</v>
      </c>
      <c r="C103" s="46" t="s">
        <v>307</v>
      </c>
      <c r="D103" s="44" t="s">
        <v>173</v>
      </c>
      <c r="E103" s="58"/>
      <c r="F103" s="58"/>
      <c r="G103" s="21">
        <f t="shared" si="9"/>
        <v>108.61000000000001</v>
      </c>
      <c r="H103" s="48">
        <v>33</v>
      </c>
      <c r="I103" s="29"/>
      <c r="J103" s="22">
        <f t="shared" si="10"/>
        <v>11287.780000000002</v>
      </c>
      <c r="K103" s="52"/>
    </row>
    <row r="104" spans="1:11">
      <c r="A104" s="26">
        <v>93</v>
      </c>
      <c r="B104" s="46" t="s">
        <v>164</v>
      </c>
      <c r="C104" s="46" t="s">
        <v>308</v>
      </c>
      <c r="D104" s="80" t="s">
        <v>169</v>
      </c>
      <c r="E104" s="58"/>
      <c r="F104" s="58"/>
      <c r="G104" s="21">
        <f t="shared" si="9"/>
        <v>108.61000000000001</v>
      </c>
      <c r="H104" s="29"/>
      <c r="I104" s="29">
        <v>3000</v>
      </c>
      <c r="J104" s="22">
        <f t="shared" si="10"/>
        <v>8287.7800000000025</v>
      </c>
      <c r="K104" s="52"/>
    </row>
    <row r="105" spans="1:11">
      <c r="A105" s="26">
        <v>94</v>
      </c>
      <c r="B105" s="46" t="s">
        <v>165</v>
      </c>
      <c r="C105" s="46" t="s">
        <v>309</v>
      </c>
      <c r="D105" s="80" t="s">
        <v>170</v>
      </c>
      <c r="E105" s="58"/>
      <c r="F105" s="58"/>
      <c r="G105" s="21">
        <f t="shared" si="9"/>
        <v>108.61000000000001</v>
      </c>
      <c r="H105" s="29"/>
      <c r="I105" s="29">
        <v>2544</v>
      </c>
      <c r="J105" s="22">
        <f t="shared" si="10"/>
        <v>5743.7800000000025</v>
      </c>
      <c r="K105" s="52"/>
    </row>
    <row r="106" spans="1:11">
      <c r="A106" s="26">
        <v>95</v>
      </c>
      <c r="B106" s="46" t="s">
        <v>166</v>
      </c>
      <c r="C106" s="46" t="s">
        <v>310</v>
      </c>
      <c r="D106" s="44" t="s">
        <v>174</v>
      </c>
      <c r="E106" s="58"/>
      <c r="F106" s="58"/>
      <c r="G106" s="21">
        <f t="shared" si="9"/>
        <v>108.61000000000001</v>
      </c>
      <c r="H106" s="29">
        <v>33</v>
      </c>
      <c r="I106" s="29"/>
      <c r="J106" s="22">
        <f t="shared" si="10"/>
        <v>5776.7800000000025</v>
      </c>
      <c r="K106" s="52"/>
    </row>
    <row r="107" spans="1:11">
      <c r="A107" s="26">
        <v>96</v>
      </c>
      <c r="B107" s="46" t="s">
        <v>167</v>
      </c>
      <c r="C107" s="46" t="s">
        <v>311</v>
      </c>
      <c r="D107" s="44" t="s">
        <v>159</v>
      </c>
      <c r="E107" s="58"/>
      <c r="F107" s="58"/>
      <c r="G107" s="21">
        <f t="shared" si="9"/>
        <v>108.61000000000001</v>
      </c>
      <c r="H107" s="29">
        <v>33</v>
      </c>
      <c r="I107" s="29"/>
      <c r="J107" s="22">
        <f t="shared" si="10"/>
        <v>5809.7800000000025</v>
      </c>
      <c r="K107" s="52"/>
    </row>
    <row r="108" spans="1:11">
      <c r="A108" s="26">
        <v>97</v>
      </c>
      <c r="B108" s="46" t="s">
        <v>168</v>
      </c>
      <c r="C108" s="46" t="s">
        <v>312</v>
      </c>
      <c r="D108" s="44" t="s">
        <v>175</v>
      </c>
      <c r="E108" s="58"/>
      <c r="F108" s="58"/>
      <c r="G108" s="21">
        <f t="shared" si="9"/>
        <v>108.61000000000001</v>
      </c>
      <c r="H108" s="29">
        <v>33</v>
      </c>
      <c r="I108" s="29"/>
      <c r="J108" s="22">
        <f t="shared" si="10"/>
        <v>5842.7800000000025</v>
      </c>
      <c r="K108" s="52"/>
    </row>
    <row r="109" spans="1:11">
      <c r="A109" s="26">
        <v>98</v>
      </c>
      <c r="B109" s="46" t="s">
        <v>168</v>
      </c>
      <c r="C109" s="46" t="s">
        <v>313</v>
      </c>
      <c r="D109" s="44" t="s">
        <v>171</v>
      </c>
      <c r="E109" s="58"/>
      <c r="F109" s="58"/>
      <c r="G109" s="21">
        <f t="shared" si="9"/>
        <v>108.61000000000001</v>
      </c>
      <c r="H109" s="29">
        <v>33</v>
      </c>
      <c r="I109" s="29"/>
      <c r="J109" s="22">
        <f t="shared" si="10"/>
        <v>5875.7800000000025</v>
      </c>
      <c r="K109" s="52"/>
    </row>
    <row r="110" spans="1:11">
      <c r="A110" s="26">
        <v>99</v>
      </c>
      <c r="B110" s="46" t="s">
        <v>168</v>
      </c>
      <c r="C110" s="46" t="s">
        <v>314</v>
      </c>
      <c r="D110" s="44" t="s">
        <v>171</v>
      </c>
      <c r="E110" s="58"/>
      <c r="F110" s="58"/>
      <c r="G110" s="21">
        <f t="shared" si="9"/>
        <v>108.61000000000001</v>
      </c>
      <c r="H110" s="29">
        <v>33</v>
      </c>
      <c r="I110" s="29"/>
      <c r="J110" s="22">
        <f t="shared" si="10"/>
        <v>5908.7800000000025</v>
      </c>
      <c r="K110" s="52"/>
    </row>
    <row r="111" spans="1:11">
      <c r="A111" s="26">
        <v>100</v>
      </c>
      <c r="B111" s="46" t="s">
        <v>168</v>
      </c>
      <c r="C111" s="46" t="s">
        <v>315</v>
      </c>
      <c r="D111" s="57" t="s">
        <v>42</v>
      </c>
      <c r="E111" s="58"/>
      <c r="F111" s="58"/>
      <c r="G111" s="21">
        <f t="shared" si="9"/>
        <v>108.61000000000001</v>
      </c>
      <c r="H111" s="29"/>
      <c r="I111" s="29">
        <v>1.3</v>
      </c>
      <c r="J111" s="22">
        <f>J110+H111-I111</f>
        <v>5907.4800000000023</v>
      </c>
      <c r="K111" s="52"/>
    </row>
    <row r="112" spans="1:11" ht="13.5" thickBot="1">
      <c r="A112" s="23">
        <v>101</v>
      </c>
      <c r="B112" s="76" t="s">
        <v>168</v>
      </c>
      <c r="C112" s="49" t="s">
        <v>316</v>
      </c>
      <c r="D112" s="50" t="s">
        <v>15</v>
      </c>
      <c r="E112" s="51"/>
      <c r="F112" s="51"/>
      <c r="G112" s="73">
        <f t="shared" si="9"/>
        <v>108.61000000000001</v>
      </c>
      <c r="H112" s="51"/>
      <c r="I112" s="51">
        <v>5</v>
      </c>
      <c r="J112" s="74">
        <f t="shared" si="10"/>
        <v>5902.4800000000023</v>
      </c>
      <c r="K112" s="53"/>
    </row>
    <row r="113" spans="1:11">
      <c r="A113" s="112">
        <v>102</v>
      </c>
      <c r="B113" s="66" t="s">
        <v>176</v>
      </c>
      <c r="C113" s="46" t="s">
        <v>317</v>
      </c>
      <c r="D113" s="57" t="s">
        <v>111</v>
      </c>
      <c r="E113" s="77"/>
      <c r="F113" s="77"/>
      <c r="G113" s="78">
        <f t="shared" ref="G113:G129" si="11">G112+E113-F113</f>
        <v>108.61000000000001</v>
      </c>
      <c r="H113" s="77"/>
      <c r="I113" s="77">
        <v>520.20000000000005</v>
      </c>
      <c r="J113" s="81">
        <f t="shared" ref="J113:J127" si="12">J112+H113-I113</f>
        <v>5382.2800000000025</v>
      </c>
      <c r="K113" s="79"/>
    </row>
    <row r="114" spans="1:11">
      <c r="A114" s="26">
        <v>103</v>
      </c>
      <c r="B114" s="60" t="s">
        <v>176</v>
      </c>
      <c r="C114" s="43" t="s">
        <v>252</v>
      </c>
      <c r="D114" s="57" t="s">
        <v>178</v>
      </c>
      <c r="E114" s="58">
        <v>520</v>
      </c>
      <c r="F114" s="58"/>
      <c r="G114" s="27">
        <f t="shared" ref="G114:G115" si="13">G113+E114-F114</f>
        <v>628.61</v>
      </c>
      <c r="H114" s="58"/>
      <c r="I114" s="58"/>
      <c r="J114" s="28">
        <f t="shared" ref="J114:J115" si="14">J113+H114-I114</f>
        <v>5382.2800000000025</v>
      </c>
      <c r="K114" s="52" t="s">
        <v>14</v>
      </c>
    </row>
    <row r="115" spans="1:11">
      <c r="A115" s="26">
        <v>104</v>
      </c>
      <c r="B115" s="43" t="s">
        <v>177</v>
      </c>
      <c r="C115" s="43" t="s">
        <v>257</v>
      </c>
      <c r="D115" s="44" t="s">
        <v>179</v>
      </c>
      <c r="E115" s="29"/>
      <c r="F115" s="29">
        <v>520</v>
      </c>
      <c r="G115" s="21">
        <f t="shared" si="13"/>
        <v>108.61000000000001</v>
      </c>
      <c r="H115" s="29"/>
      <c r="I115" s="29"/>
      <c r="J115" s="22">
        <f t="shared" si="14"/>
        <v>5382.2800000000025</v>
      </c>
      <c r="K115" s="52" t="s">
        <v>13</v>
      </c>
    </row>
    <row r="116" spans="1:11">
      <c r="A116" s="26">
        <v>105</v>
      </c>
      <c r="B116" s="46" t="s">
        <v>177</v>
      </c>
      <c r="C116" s="46" t="s">
        <v>318</v>
      </c>
      <c r="D116" s="44" t="s">
        <v>173</v>
      </c>
      <c r="E116" s="58"/>
      <c r="F116" s="58"/>
      <c r="G116" s="21">
        <f>G113+E116-F116</f>
        <v>108.61000000000001</v>
      </c>
      <c r="H116" s="48">
        <v>33</v>
      </c>
      <c r="I116" s="29"/>
      <c r="J116" s="22">
        <f>J113+H116-I116</f>
        <v>5415.2800000000025</v>
      </c>
      <c r="K116" s="52"/>
    </row>
    <row r="117" spans="1:11">
      <c r="A117" s="26">
        <v>106</v>
      </c>
      <c r="B117" s="46" t="s">
        <v>177</v>
      </c>
      <c r="C117" s="46" t="s">
        <v>319</v>
      </c>
      <c r="D117" s="44" t="s">
        <v>172</v>
      </c>
      <c r="E117" s="58"/>
      <c r="F117" s="58"/>
      <c r="G117" s="21">
        <f t="shared" si="11"/>
        <v>108.61000000000001</v>
      </c>
      <c r="H117" s="48">
        <v>66</v>
      </c>
      <c r="I117" s="29"/>
      <c r="J117" s="22">
        <f t="shared" si="12"/>
        <v>5481.2800000000025</v>
      </c>
      <c r="K117" s="52"/>
    </row>
    <row r="118" spans="1:11">
      <c r="A118" s="26">
        <v>107</v>
      </c>
      <c r="B118" s="46" t="s">
        <v>180</v>
      </c>
      <c r="C118" s="46" t="s">
        <v>320</v>
      </c>
      <c r="D118" s="44" t="s">
        <v>181</v>
      </c>
      <c r="E118" s="58"/>
      <c r="F118" s="58"/>
      <c r="G118" s="21">
        <f t="shared" si="11"/>
        <v>108.61000000000001</v>
      </c>
      <c r="H118" s="48">
        <v>33</v>
      </c>
      <c r="I118" s="29"/>
      <c r="J118" s="22">
        <f t="shared" si="12"/>
        <v>5514.2800000000025</v>
      </c>
      <c r="K118" s="52"/>
    </row>
    <row r="119" spans="1:11">
      <c r="A119" s="26">
        <v>108</v>
      </c>
      <c r="B119" s="46" t="s">
        <v>180</v>
      </c>
      <c r="C119" s="46" t="s">
        <v>321</v>
      </c>
      <c r="D119" s="44" t="s">
        <v>173</v>
      </c>
      <c r="E119" s="58"/>
      <c r="F119" s="58"/>
      <c r="G119" s="21">
        <f t="shared" si="11"/>
        <v>108.61000000000001</v>
      </c>
      <c r="H119" s="48">
        <v>33</v>
      </c>
      <c r="I119" s="29"/>
      <c r="J119" s="22">
        <f t="shared" si="12"/>
        <v>5547.2800000000025</v>
      </c>
      <c r="K119" s="52"/>
    </row>
    <row r="120" spans="1:11">
      <c r="A120" s="26">
        <v>109</v>
      </c>
      <c r="B120" s="46" t="s">
        <v>182</v>
      </c>
      <c r="C120" s="46" t="s">
        <v>322</v>
      </c>
      <c r="D120" s="44" t="s">
        <v>174</v>
      </c>
      <c r="E120" s="58"/>
      <c r="F120" s="58"/>
      <c r="G120" s="21">
        <f t="shared" si="11"/>
        <v>108.61000000000001</v>
      </c>
      <c r="H120" s="48">
        <v>33</v>
      </c>
      <c r="I120" s="29"/>
      <c r="J120" s="22">
        <f t="shared" si="12"/>
        <v>5580.2800000000025</v>
      </c>
      <c r="K120" s="52"/>
    </row>
    <row r="121" spans="1:11">
      <c r="A121" s="26">
        <v>110</v>
      </c>
      <c r="B121" s="46" t="s">
        <v>182</v>
      </c>
      <c r="C121" s="46" t="s">
        <v>323</v>
      </c>
      <c r="D121" s="44" t="s">
        <v>184</v>
      </c>
      <c r="E121" s="58"/>
      <c r="F121" s="58"/>
      <c r="G121" s="21">
        <f t="shared" si="11"/>
        <v>108.61000000000001</v>
      </c>
      <c r="H121" s="29">
        <v>66</v>
      </c>
      <c r="I121" s="29"/>
      <c r="J121" s="22">
        <f t="shared" si="12"/>
        <v>5646.2800000000025</v>
      </c>
      <c r="K121" s="52"/>
    </row>
    <row r="122" spans="1:11">
      <c r="A122" s="26">
        <v>111</v>
      </c>
      <c r="B122" s="46" t="s">
        <v>183</v>
      </c>
      <c r="C122" s="46" t="s">
        <v>324</v>
      </c>
      <c r="D122" s="44" t="s">
        <v>185</v>
      </c>
      <c r="E122" s="58"/>
      <c r="F122" s="58"/>
      <c r="G122" s="21">
        <f t="shared" si="11"/>
        <v>108.61000000000001</v>
      </c>
      <c r="H122" s="29">
        <v>33</v>
      </c>
      <c r="I122" s="29"/>
      <c r="J122" s="22">
        <f t="shared" si="12"/>
        <v>5679.2800000000025</v>
      </c>
      <c r="K122" s="52"/>
    </row>
    <row r="123" spans="1:11">
      <c r="A123" s="26">
        <v>112</v>
      </c>
      <c r="B123" s="46" t="s">
        <v>183</v>
      </c>
      <c r="C123" s="46" t="s">
        <v>325</v>
      </c>
      <c r="D123" s="44" t="s">
        <v>186</v>
      </c>
      <c r="E123" s="58"/>
      <c r="F123" s="58"/>
      <c r="G123" s="21">
        <f t="shared" si="11"/>
        <v>108.61000000000001</v>
      </c>
      <c r="H123" s="29">
        <v>33</v>
      </c>
      <c r="I123" s="29"/>
      <c r="J123" s="22">
        <f t="shared" si="12"/>
        <v>5712.2800000000025</v>
      </c>
      <c r="K123" s="52"/>
    </row>
    <row r="124" spans="1:11">
      <c r="A124" s="26">
        <v>113</v>
      </c>
      <c r="B124" s="46" t="s">
        <v>183</v>
      </c>
      <c r="C124" s="46" t="s">
        <v>326</v>
      </c>
      <c r="D124" s="44" t="s">
        <v>171</v>
      </c>
      <c r="E124" s="58"/>
      <c r="F124" s="58"/>
      <c r="G124" s="21">
        <f t="shared" si="11"/>
        <v>108.61000000000001</v>
      </c>
      <c r="H124" s="29">
        <v>33</v>
      </c>
      <c r="I124" s="29"/>
      <c r="J124" s="22">
        <f t="shared" si="12"/>
        <v>5745.2800000000025</v>
      </c>
      <c r="K124" s="52"/>
    </row>
    <row r="125" spans="1:11">
      <c r="A125" s="26">
        <v>114</v>
      </c>
      <c r="B125" s="46" t="s">
        <v>187</v>
      </c>
      <c r="C125" s="46" t="s">
        <v>327</v>
      </c>
      <c r="D125" s="44" t="s">
        <v>174</v>
      </c>
      <c r="E125" s="58"/>
      <c r="F125" s="58"/>
      <c r="G125" s="21">
        <f t="shared" si="11"/>
        <v>108.61000000000001</v>
      </c>
      <c r="H125" s="29">
        <v>33</v>
      </c>
      <c r="I125" s="29"/>
      <c r="J125" s="22">
        <f t="shared" si="12"/>
        <v>5778.2800000000025</v>
      </c>
      <c r="K125" s="52"/>
    </row>
    <row r="126" spans="1:11">
      <c r="A126" s="26">
        <v>115</v>
      </c>
      <c r="B126" s="46" t="s">
        <v>188</v>
      </c>
      <c r="C126" s="46" t="s">
        <v>328</v>
      </c>
      <c r="D126" s="44" t="s">
        <v>159</v>
      </c>
      <c r="E126" s="58"/>
      <c r="F126" s="58"/>
      <c r="G126" s="21">
        <f t="shared" si="11"/>
        <v>108.61000000000001</v>
      </c>
      <c r="H126" s="29">
        <v>33</v>
      </c>
      <c r="I126" s="29"/>
      <c r="J126" s="22">
        <f t="shared" si="12"/>
        <v>5811.2800000000025</v>
      </c>
      <c r="K126" s="52"/>
    </row>
    <row r="127" spans="1:11">
      <c r="A127" s="26">
        <v>116</v>
      </c>
      <c r="B127" s="46" t="s">
        <v>188</v>
      </c>
      <c r="C127" s="46" t="s">
        <v>329</v>
      </c>
      <c r="D127" s="44" t="s">
        <v>173</v>
      </c>
      <c r="E127" s="58"/>
      <c r="F127" s="58"/>
      <c r="G127" s="21">
        <f t="shared" si="11"/>
        <v>108.61000000000001</v>
      </c>
      <c r="H127" s="29">
        <v>33</v>
      </c>
      <c r="I127" s="29"/>
      <c r="J127" s="22">
        <f t="shared" si="12"/>
        <v>5844.2800000000025</v>
      </c>
      <c r="K127" s="52"/>
    </row>
    <row r="128" spans="1:11">
      <c r="A128" s="26">
        <v>117</v>
      </c>
      <c r="B128" s="46" t="s">
        <v>188</v>
      </c>
      <c r="C128" s="46" t="s">
        <v>330</v>
      </c>
      <c r="D128" s="44" t="s">
        <v>174</v>
      </c>
      <c r="E128" s="58"/>
      <c r="F128" s="58"/>
      <c r="G128" s="21">
        <f t="shared" si="11"/>
        <v>108.61000000000001</v>
      </c>
      <c r="H128" s="29">
        <v>33</v>
      </c>
      <c r="I128" s="29"/>
      <c r="J128" s="22">
        <f>J127+H128-I128</f>
        <v>5877.2800000000025</v>
      </c>
      <c r="K128" s="52"/>
    </row>
    <row r="129" spans="1:11">
      <c r="A129" s="26">
        <v>118</v>
      </c>
      <c r="B129" s="43" t="s">
        <v>188</v>
      </c>
      <c r="C129" s="46" t="s">
        <v>331</v>
      </c>
      <c r="D129" s="44" t="s">
        <v>189</v>
      </c>
      <c r="E129" s="29"/>
      <c r="F129" s="29"/>
      <c r="G129" s="21">
        <f t="shared" si="11"/>
        <v>108.61000000000001</v>
      </c>
      <c r="H129" s="29">
        <v>33</v>
      </c>
      <c r="I129" s="29"/>
      <c r="J129" s="22">
        <f t="shared" ref="J129:J132" si="15">J128+H129-I129</f>
        <v>5910.2800000000025</v>
      </c>
      <c r="K129" s="52"/>
    </row>
    <row r="130" spans="1:11">
      <c r="A130" s="26">
        <v>119</v>
      </c>
      <c r="B130" s="43" t="s">
        <v>190</v>
      </c>
      <c r="C130" s="46" t="s">
        <v>332</v>
      </c>
      <c r="D130" s="44" t="s">
        <v>172</v>
      </c>
      <c r="E130" s="29"/>
      <c r="F130" s="29"/>
      <c r="G130" s="21">
        <f t="shared" ref="G130:G137" si="16">G129+E130-F130</f>
        <v>108.61000000000001</v>
      </c>
      <c r="H130" s="29">
        <v>33</v>
      </c>
      <c r="I130" s="29"/>
      <c r="J130" s="22">
        <f t="shared" si="15"/>
        <v>5943.2800000000025</v>
      </c>
      <c r="K130" s="52"/>
    </row>
    <row r="131" spans="1:11">
      <c r="A131" s="26">
        <v>120</v>
      </c>
      <c r="B131" s="43" t="s">
        <v>190</v>
      </c>
      <c r="C131" s="46" t="s">
        <v>333</v>
      </c>
      <c r="D131" s="44" t="s">
        <v>173</v>
      </c>
      <c r="E131" s="29"/>
      <c r="F131" s="29"/>
      <c r="G131" s="21">
        <f t="shared" si="16"/>
        <v>108.61000000000001</v>
      </c>
      <c r="H131" s="29">
        <v>33</v>
      </c>
      <c r="I131" s="29"/>
      <c r="J131" s="22">
        <f t="shared" si="15"/>
        <v>5976.2800000000025</v>
      </c>
      <c r="K131" s="52"/>
    </row>
    <row r="132" spans="1:11">
      <c r="A132" s="26">
        <v>121</v>
      </c>
      <c r="B132" s="43" t="s">
        <v>190</v>
      </c>
      <c r="C132" s="46" t="s">
        <v>334</v>
      </c>
      <c r="D132" s="44" t="s">
        <v>159</v>
      </c>
      <c r="E132" s="29"/>
      <c r="F132" s="29"/>
      <c r="G132" s="21">
        <f t="shared" si="16"/>
        <v>108.61000000000001</v>
      </c>
      <c r="H132" s="29">
        <v>33</v>
      </c>
      <c r="I132" s="29"/>
      <c r="J132" s="22">
        <f t="shared" si="15"/>
        <v>6009.2800000000025</v>
      </c>
      <c r="K132" s="52"/>
    </row>
    <row r="133" spans="1:11">
      <c r="A133" s="26">
        <v>122</v>
      </c>
      <c r="B133" s="43" t="s">
        <v>191</v>
      </c>
      <c r="C133" s="46" t="s">
        <v>335</v>
      </c>
      <c r="D133" s="44" t="s">
        <v>174</v>
      </c>
      <c r="E133" s="29"/>
      <c r="F133" s="29"/>
      <c r="G133" s="21">
        <f t="shared" si="16"/>
        <v>108.61000000000001</v>
      </c>
      <c r="H133" s="29">
        <v>33</v>
      </c>
      <c r="I133" s="29"/>
      <c r="J133" s="22">
        <f t="shared" ref="J133:J137" si="17">J132+H133-I133</f>
        <v>6042.2800000000025</v>
      </c>
      <c r="K133" s="52"/>
    </row>
    <row r="134" spans="1:11">
      <c r="A134" s="26">
        <v>123</v>
      </c>
      <c r="B134" s="43" t="s">
        <v>191</v>
      </c>
      <c r="C134" s="46" t="s">
        <v>336</v>
      </c>
      <c r="D134" s="44" t="s">
        <v>172</v>
      </c>
      <c r="E134" s="29"/>
      <c r="F134" s="29"/>
      <c r="G134" s="21">
        <f t="shared" si="16"/>
        <v>108.61000000000001</v>
      </c>
      <c r="H134" s="29">
        <v>33</v>
      </c>
      <c r="I134" s="29"/>
      <c r="J134" s="22">
        <f t="shared" si="17"/>
        <v>6075.2800000000025</v>
      </c>
      <c r="K134" s="52"/>
    </row>
    <row r="135" spans="1:11">
      <c r="A135" s="26">
        <v>124</v>
      </c>
      <c r="B135" s="43" t="s">
        <v>191</v>
      </c>
      <c r="C135" s="46" t="s">
        <v>337</v>
      </c>
      <c r="D135" s="44" t="s">
        <v>171</v>
      </c>
      <c r="E135" s="29"/>
      <c r="F135" s="29"/>
      <c r="G135" s="21">
        <f t="shared" si="16"/>
        <v>108.61000000000001</v>
      </c>
      <c r="H135" s="29">
        <v>33</v>
      </c>
      <c r="I135" s="29"/>
      <c r="J135" s="22">
        <f t="shared" si="17"/>
        <v>6108.2800000000025</v>
      </c>
      <c r="K135" s="52"/>
    </row>
    <row r="136" spans="1:11">
      <c r="A136" s="26">
        <v>125</v>
      </c>
      <c r="B136" s="43" t="s">
        <v>191</v>
      </c>
      <c r="C136" s="46" t="s">
        <v>338</v>
      </c>
      <c r="D136" s="44" t="s">
        <v>173</v>
      </c>
      <c r="E136" s="29"/>
      <c r="F136" s="29"/>
      <c r="G136" s="21">
        <f t="shared" si="16"/>
        <v>108.61000000000001</v>
      </c>
      <c r="H136" s="29">
        <v>33</v>
      </c>
      <c r="I136" s="29"/>
      <c r="J136" s="22">
        <f t="shared" si="17"/>
        <v>6141.2800000000025</v>
      </c>
      <c r="K136" s="52"/>
    </row>
    <row r="137" spans="1:11">
      <c r="A137" s="26">
        <v>126</v>
      </c>
      <c r="B137" s="43" t="s">
        <v>192</v>
      </c>
      <c r="C137" s="46" t="s">
        <v>339</v>
      </c>
      <c r="D137" s="44" t="s">
        <v>181</v>
      </c>
      <c r="E137" s="29"/>
      <c r="F137" s="29"/>
      <c r="G137" s="21">
        <f t="shared" si="16"/>
        <v>108.61000000000001</v>
      </c>
      <c r="H137" s="29">
        <v>33</v>
      </c>
      <c r="I137" s="29"/>
      <c r="J137" s="22">
        <f t="shared" si="17"/>
        <v>6174.2800000000025</v>
      </c>
      <c r="K137" s="52"/>
    </row>
    <row r="138" spans="1:11">
      <c r="A138" s="26">
        <v>127</v>
      </c>
      <c r="B138" s="43" t="s">
        <v>192</v>
      </c>
      <c r="C138" s="46" t="s">
        <v>340</v>
      </c>
      <c r="D138" s="44" t="s">
        <v>200</v>
      </c>
      <c r="E138" s="29"/>
      <c r="F138" s="29"/>
      <c r="G138" s="21">
        <f t="shared" ref="G138:G150" si="18">G137+E138-F138</f>
        <v>108.61000000000001</v>
      </c>
      <c r="H138" s="29"/>
      <c r="I138" s="29">
        <v>72</v>
      </c>
      <c r="J138" s="22">
        <f t="shared" ref="J138:J150" si="19">J137+H138-I138</f>
        <v>6102.2800000000025</v>
      </c>
      <c r="K138" s="52"/>
    </row>
    <row r="139" spans="1:11">
      <c r="A139" s="26">
        <v>128</v>
      </c>
      <c r="B139" s="43" t="s">
        <v>193</v>
      </c>
      <c r="C139" s="46" t="s">
        <v>341</v>
      </c>
      <c r="D139" s="44" t="s">
        <v>174</v>
      </c>
      <c r="E139" s="29"/>
      <c r="F139" s="29"/>
      <c r="G139" s="21">
        <f t="shared" si="18"/>
        <v>108.61000000000001</v>
      </c>
      <c r="H139" s="29">
        <v>33</v>
      </c>
      <c r="I139" s="29"/>
      <c r="J139" s="22">
        <f t="shared" si="19"/>
        <v>6135.2800000000025</v>
      </c>
      <c r="K139" s="52"/>
    </row>
    <row r="140" spans="1:11">
      <c r="A140" s="26">
        <v>129</v>
      </c>
      <c r="B140" s="43" t="s">
        <v>193</v>
      </c>
      <c r="C140" s="46" t="s">
        <v>342</v>
      </c>
      <c r="D140" s="44" t="s">
        <v>174</v>
      </c>
      <c r="E140" s="29"/>
      <c r="F140" s="29"/>
      <c r="G140" s="21">
        <f t="shared" si="18"/>
        <v>108.61000000000001</v>
      </c>
      <c r="H140" s="29">
        <v>33</v>
      </c>
      <c r="I140" s="29"/>
      <c r="J140" s="22">
        <f t="shared" si="19"/>
        <v>6168.2800000000025</v>
      </c>
      <c r="K140" s="52"/>
    </row>
    <row r="141" spans="1:11">
      <c r="A141" s="26">
        <v>130</v>
      </c>
      <c r="B141" s="43" t="s">
        <v>194</v>
      </c>
      <c r="C141" s="46" t="s">
        <v>343</v>
      </c>
      <c r="D141" s="44" t="s">
        <v>172</v>
      </c>
      <c r="E141" s="29"/>
      <c r="F141" s="29"/>
      <c r="G141" s="21">
        <f t="shared" si="18"/>
        <v>108.61000000000001</v>
      </c>
      <c r="H141" s="29">
        <v>33</v>
      </c>
      <c r="I141" s="29"/>
      <c r="J141" s="22">
        <f t="shared" si="19"/>
        <v>6201.2800000000025</v>
      </c>
      <c r="K141" s="52"/>
    </row>
    <row r="142" spans="1:11">
      <c r="A142" s="26">
        <v>131</v>
      </c>
      <c r="B142" s="43" t="s">
        <v>195</v>
      </c>
      <c r="C142" s="46" t="s">
        <v>344</v>
      </c>
      <c r="D142" s="44" t="s">
        <v>172</v>
      </c>
      <c r="E142" s="29"/>
      <c r="F142" s="29"/>
      <c r="G142" s="21">
        <f t="shared" si="18"/>
        <v>108.61000000000001</v>
      </c>
      <c r="H142" s="29">
        <v>33</v>
      </c>
      <c r="I142" s="29"/>
      <c r="J142" s="22">
        <f t="shared" si="19"/>
        <v>6234.2800000000025</v>
      </c>
      <c r="K142" s="52"/>
    </row>
    <row r="143" spans="1:11">
      <c r="A143" s="26">
        <v>132</v>
      </c>
      <c r="B143" s="43" t="s">
        <v>195</v>
      </c>
      <c r="C143" s="46" t="s">
        <v>345</v>
      </c>
      <c r="D143" s="44" t="s">
        <v>175</v>
      </c>
      <c r="E143" s="29"/>
      <c r="F143" s="29"/>
      <c r="G143" s="21">
        <f t="shared" si="18"/>
        <v>108.61000000000001</v>
      </c>
      <c r="H143" s="29">
        <v>33</v>
      </c>
      <c r="I143" s="29"/>
      <c r="J143" s="22">
        <f t="shared" si="19"/>
        <v>6267.2800000000025</v>
      </c>
      <c r="K143" s="52"/>
    </row>
    <row r="144" spans="1:11">
      <c r="A144" s="26">
        <v>133</v>
      </c>
      <c r="B144" s="43" t="s">
        <v>196</v>
      </c>
      <c r="C144" s="46" t="s">
        <v>346</v>
      </c>
      <c r="D144" s="44" t="s">
        <v>171</v>
      </c>
      <c r="E144" s="29"/>
      <c r="F144" s="29"/>
      <c r="G144" s="21">
        <f t="shared" si="18"/>
        <v>108.61000000000001</v>
      </c>
      <c r="H144" s="29">
        <v>33</v>
      </c>
      <c r="I144" s="29"/>
      <c r="J144" s="22">
        <f t="shared" si="19"/>
        <v>6300.2800000000025</v>
      </c>
      <c r="K144" s="52"/>
    </row>
    <row r="145" spans="1:11">
      <c r="A145" s="26">
        <v>134</v>
      </c>
      <c r="B145" s="43" t="s">
        <v>197</v>
      </c>
      <c r="C145" s="46" t="s">
        <v>347</v>
      </c>
      <c r="D145" s="44" t="s">
        <v>171</v>
      </c>
      <c r="E145" s="29"/>
      <c r="F145" s="29"/>
      <c r="G145" s="21">
        <f t="shared" si="18"/>
        <v>108.61000000000001</v>
      </c>
      <c r="H145" s="29">
        <v>33</v>
      </c>
      <c r="I145" s="29"/>
      <c r="J145" s="22">
        <f t="shared" si="19"/>
        <v>6333.2800000000025</v>
      </c>
      <c r="K145" s="52"/>
    </row>
    <row r="146" spans="1:11">
      <c r="A146" s="26">
        <v>135</v>
      </c>
      <c r="B146" s="43" t="s">
        <v>197</v>
      </c>
      <c r="C146" s="46" t="s">
        <v>348</v>
      </c>
      <c r="D146" s="44" t="s">
        <v>185</v>
      </c>
      <c r="E146" s="29"/>
      <c r="F146" s="29"/>
      <c r="G146" s="21">
        <f t="shared" si="18"/>
        <v>108.61000000000001</v>
      </c>
      <c r="H146" s="29">
        <v>33</v>
      </c>
      <c r="I146" s="29"/>
      <c r="J146" s="22">
        <f t="shared" si="19"/>
        <v>6366.2800000000025</v>
      </c>
      <c r="K146" s="52"/>
    </row>
    <row r="147" spans="1:11">
      <c r="A147" s="26">
        <v>136</v>
      </c>
      <c r="B147" s="43" t="s">
        <v>198</v>
      </c>
      <c r="C147" s="46" t="s">
        <v>349</v>
      </c>
      <c r="D147" s="44" t="s">
        <v>175</v>
      </c>
      <c r="E147" s="29"/>
      <c r="F147" s="29"/>
      <c r="G147" s="21">
        <f t="shared" si="18"/>
        <v>108.61000000000001</v>
      </c>
      <c r="H147" s="29">
        <v>33</v>
      </c>
      <c r="I147" s="29"/>
      <c r="J147" s="22">
        <f t="shared" si="19"/>
        <v>6399.2800000000025</v>
      </c>
      <c r="K147" s="52"/>
    </row>
    <row r="148" spans="1:11">
      <c r="A148" s="26">
        <v>137</v>
      </c>
      <c r="B148" s="43" t="s">
        <v>198</v>
      </c>
      <c r="C148" s="46" t="s">
        <v>350</v>
      </c>
      <c r="D148" s="44" t="s">
        <v>159</v>
      </c>
      <c r="E148" s="29"/>
      <c r="F148" s="29"/>
      <c r="G148" s="21">
        <f t="shared" si="18"/>
        <v>108.61000000000001</v>
      </c>
      <c r="H148" s="29">
        <v>33</v>
      </c>
      <c r="I148" s="29"/>
      <c r="J148" s="22">
        <f t="shared" si="19"/>
        <v>6432.2800000000025</v>
      </c>
      <c r="K148" s="52"/>
    </row>
    <row r="149" spans="1:11">
      <c r="A149" s="26">
        <v>138</v>
      </c>
      <c r="B149" s="43" t="s">
        <v>198</v>
      </c>
      <c r="C149" s="46" t="s">
        <v>351</v>
      </c>
      <c r="D149" s="44" t="s">
        <v>171</v>
      </c>
      <c r="E149" s="29"/>
      <c r="F149" s="29"/>
      <c r="G149" s="21">
        <f t="shared" si="18"/>
        <v>108.61000000000001</v>
      </c>
      <c r="H149" s="29">
        <v>33</v>
      </c>
      <c r="I149" s="29"/>
      <c r="J149" s="22">
        <f t="shared" si="19"/>
        <v>6465.2800000000025</v>
      </c>
      <c r="K149" s="52"/>
    </row>
    <row r="150" spans="1:11">
      <c r="A150" s="26">
        <v>139</v>
      </c>
      <c r="B150" s="43" t="s">
        <v>199</v>
      </c>
      <c r="C150" s="46" t="s">
        <v>352</v>
      </c>
      <c r="D150" s="44" t="s">
        <v>175</v>
      </c>
      <c r="E150" s="29"/>
      <c r="F150" s="29"/>
      <c r="G150" s="21">
        <f t="shared" si="18"/>
        <v>108.61000000000001</v>
      </c>
      <c r="H150" s="29">
        <v>33</v>
      </c>
      <c r="I150" s="29"/>
      <c r="J150" s="22">
        <f t="shared" si="19"/>
        <v>6498.2800000000025</v>
      </c>
      <c r="K150" s="52"/>
    </row>
    <row r="151" spans="1:11">
      <c r="A151" s="26">
        <v>140</v>
      </c>
      <c r="B151" s="43" t="s">
        <v>199</v>
      </c>
      <c r="C151" s="46" t="s">
        <v>353</v>
      </c>
      <c r="D151" s="44" t="s">
        <v>174</v>
      </c>
      <c r="E151" s="29"/>
      <c r="F151" s="29"/>
      <c r="G151" s="21">
        <f t="shared" ref="G151" si="20">G150+E151-F151</f>
        <v>108.61000000000001</v>
      </c>
      <c r="H151" s="29">
        <v>33</v>
      </c>
      <c r="I151" s="29"/>
      <c r="J151" s="22">
        <f t="shared" ref="J151" si="21">J150+H151-I151</f>
        <v>6531.2800000000025</v>
      </c>
      <c r="K151" s="52"/>
    </row>
    <row r="152" spans="1:11">
      <c r="A152" s="26">
        <v>141</v>
      </c>
      <c r="B152" s="43" t="s">
        <v>199</v>
      </c>
      <c r="C152" s="46" t="s">
        <v>354</v>
      </c>
      <c r="D152" s="44" t="s">
        <v>201</v>
      </c>
      <c r="E152" s="29"/>
      <c r="F152" s="29"/>
      <c r="G152" s="21">
        <f t="shared" ref="G152:G158" si="22">G151+E152-F152</f>
        <v>108.61000000000001</v>
      </c>
      <c r="H152" s="29"/>
      <c r="I152" s="29">
        <v>1.1299999999999999</v>
      </c>
      <c r="J152" s="22">
        <f t="shared" ref="J152:J158" si="23">J151+H152-I152</f>
        <v>6530.1500000000024</v>
      </c>
      <c r="K152" s="52"/>
    </row>
    <row r="153" spans="1:11">
      <c r="A153" s="26">
        <v>142</v>
      </c>
      <c r="B153" s="43" t="s">
        <v>199</v>
      </c>
      <c r="C153" s="46" t="s">
        <v>355</v>
      </c>
      <c r="D153" s="44" t="s">
        <v>202</v>
      </c>
      <c r="E153" s="29"/>
      <c r="F153" s="29"/>
      <c r="G153" s="21">
        <f t="shared" si="22"/>
        <v>108.61000000000001</v>
      </c>
      <c r="H153" s="29"/>
      <c r="I153" s="29">
        <v>10</v>
      </c>
      <c r="J153" s="22">
        <f t="shared" si="23"/>
        <v>6520.1500000000024</v>
      </c>
      <c r="K153" s="52"/>
    </row>
    <row r="154" spans="1:11">
      <c r="A154" s="26">
        <v>143</v>
      </c>
      <c r="B154" s="43" t="s">
        <v>203</v>
      </c>
      <c r="C154" s="46" t="s">
        <v>356</v>
      </c>
      <c r="D154" s="44" t="s">
        <v>135</v>
      </c>
      <c r="E154" s="29"/>
      <c r="F154" s="29"/>
      <c r="G154" s="21">
        <f t="shared" si="22"/>
        <v>108.61000000000001</v>
      </c>
      <c r="H154" s="29">
        <v>33</v>
      </c>
      <c r="I154" s="29"/>
      <c r="J154" s="22">
        <f t="shared" si="23"/>
        <v>6553.1500000000024</v>
      </c>
      <c r="K154" s="52"/>
    </row>
    <row r="155" spans="1:11">
      <c r="A155" s="26">
        <v>144</v>
      </c>
      <c r="B155" s="43" t="s">
        <v>204</v>
      </c>
      <c r="C155" s="46" t="s">
        <v>357</v>
      </c>
      <c r="D155" s="44" t="s">
        <v>42</v>
      </c>
      <c r="E155" s="29"/>
      <c r="F155" s="29"/>
      <c r="G155" s="21">
        <f t="shared" si="22"/>
        <v>108.61000000000001</v>
      </c>
      <c r="H155" s="29"/>
      <c r="I155" s="29">
        <v>0.17</v>
      </c>
      <c r="J155" s="22">
        <f t="shared" si="23"/>
        <v>6552.9800000000023</v>
      </c>
      <c r="K155" s="52"/>
    </row>
    <row r="156" spans="1:11" ht="13.5" thickBot="1">
      <c r="A156" s="23">
        <v>145</v>
      </c>
      <c r="B156" s="76" t="s">
        <v>204</v>
      </c>
      <c r="C156" s="49" t="s">
        <v>358</v>
      </c>
      <c r="D156" s="50" t="s">
        <v>15</v>
      </c>
      <c r="E156" s="51"/>
      <c r="F156" s="51"/>
      <c r="G156" s="73">
        <f t="shared" si="22"/>
        <v>108.61000000000001</v>
      </c>
      <c r="H156" s="51"/>
      <c r="I156" s="51">
        <v>5</v>
      </c>
      <c r="J156" s="74">
        <f t="shared" si="23"/>
        <v>6547.9800000000023</v>
      </c>
      <c r="K156" s="53"/>
    </row>
    <row r="157" spans="1:11">
      <c r="A157" s="25">
        <v>146</v>
      </c>
      <c r="B157" s="43" t="s">
        <v>205</v>
      </c>
      <c r="C157" s="46" t="s">
        <v>359</v>
      </c>
      <c r="D157" s="44" t="s">
        <v>181</v>
      </c>
      <c r="E157" s="48"/>
      <c r="F157" s="48"/>
      <c r="G157" s="19">
        <f t="shared" si="22"/>
        <v>108.61000000000001</v>
      </c>
      <c r="H157" s="48">
        <v>33</v>
      </c>
      <c r="I157" s="48"/>
      <c r="J157" s="20">
        <f t="shared" si="23"/>
        <v>6580.9800000000023</v>
      </c>
      <c r="K157" s="54"/>
    </row>
    <row r="158" spans="1:11">
      <c r="A158" s="24">
        <v>147</v>
      </c>
      <c r="B158" s="43" t="s">
        <v>205</v>
      </c>
      <c r="C158" s="46" t="s">
        <v>360</v>
      </c>
      <c r="D158" s="44" t="s">
        <v>172</v>
      </c>
      <c r="E158" s="29"/>
      <c r="F158" s="29"/>
      <c r="G158" s="21">
        <f t="shared" si="22"/>
        <v>108.61000000000001</v>
      </c>
      <c r="H158" s="48">
        <v>33</v>
      </c>
      <c r="I158" s="29"/>
      <c r="J158" s="22">
        <f t="shared" si="23"/>
        <v>6613.9800000000023</v>
      </c>
      <c r="K158" s="52"/>
    </row>
    <row r="159" spans="1:11">
      <c r="A159" s="24">
        <v>148</v>
      </c>
      <c r="B159" s="43" t="s">
        <v>205</v>
      </c>
      <c r="C159" s="46" t="s">
        <v>361</v>
      </c>
      <c r="D159" s="44" t="s">
        <v>135</v>
      </c>
      <c r="E159" s="29"/>
      <c r="F159" s="29"/>
      <c r="G159" s="21">
        <f t="shared" ref="G159:G212" si="24">G158+E159-F159</f>
        <v>108.61000000000001</v>
      </c>
      <c r="H159" s="48">
        <v>33</v>
      </c>
      <c r="I159" s="29"/>
      <c r="J159" s="22">
        <f t="shared" ref="J159:J178" si="25">J158+H159-I159</f>
        <v>6646.9800000000023</v>
      </c>
      <c r="K159" s="52"/>
    </row>
    <row r="160" spans="1:11">
      <c r="A160" s="24">
        <v>149</v>
      </c>
      <c r="B160" s="43" t="s">
        <v>205</v>
      </c>
      <c r="C160" s="46" t="s">
        <v>362</v>
      </c>
      <c r="D160" s="44" t="s">
        <v>159</v>
      </c>
      <c r="E160" s="29"/>
      <c r="F160" s="29"/>
      <c r="G160" s="21">
        <f t="shared" si="24"/>
        <v>108.61000000000001</v>
      </c>
      <c r="H160" s="48">
        <v>33</v>
      </c>
      <c r="I160" s="29"/>
      <c r="J160" s="22">
        <f t="shared" si="25"/>
        <v>6679.9800000000023</v>
      </c>
      <c r="K160" s="52"/>
    </row>
    <row r="161" spans="1:11">
      <c r="A161" s="24">
        <v>150</v>
      </c>
      <c r="B161" s="43" t="s">
        <v>205</v>
      </c>
      <c r="C161" s="46" t="s">
        <v>363</v>
      </c>
      <c r="D161" s="44" t="s">
        <v>185</v>
      </c>
      <c r="E161" s="29"/>
      <c r="F161" s="29"/>
      <c r="G161" s="21">
        <f t="shared" si="24"/>
        <v>108.61000000000001</v>
      </c>
      <c r="H161" s="29">
        <v>33</v>
      </c>
      <c r="I161" s="29"/>
      <c r="J161" s="22">
        <f t="shared" si="25"/>
        <v>6712.9800000000023</v>
      </c>
      <c r="K161" s="52"/>
    </row>
    <row r="162" spans="1:11">
      <c r="A162" s="24">
        <v>151</v>
      </c>
      <c r="B162" s="43" t="s">
        <v>206</v>
      </c>
      <c r="C162" s="46" t="s">
        <v>364</v>
      </c>
      <c r="D162" s="44" t="s">
        <v>181</v>
      </c>
      <c r="E162" s="29"/>
      <c r="F162" s="29"/>
      <c r="G162" s="21">
        <f t="shared" si="24"/>
        <v>108.61000000000001</v>
      </c>
      <c r="H162" s="29">
        <v>33</v>
      </c>
      <c r="I162" s="29"/>
      <c r="J162" s="22">
        <f t="shared" si="25"/>
        <v>6745.9800000000023</v>
      </c>
      <c r="K162" s="52"/>
    </row>
    <row r="163" spans="1:11">
      <c r="A163" s="24">
        <v>152</v>
      </c>
      <c r="B163" s="43" t="s">
        <v>206</v>
      </c>
      <c r="C163" s="46" t="s">
        <v>365</v>
      </c>
      <c r="D163" s="44" t="s">
        <v>159</v>
      </c>
      <c r="E163" s="29"/>
      <c r="F163" s="29"/>
      <c r="G163" s="21">
        <f t="shared" si="24"/>
        <v>108.61000000000001</v>
      </c>
      <c r="H163" s="29">
        <v>33</v>
      </c>
      <c r="I163" s="29"/>
      <c r="J163" s="22">
        <f t="shared" si="25"/>
        <v>6778.9800000000023</v>
      </c>
      <c r="K163" s="52"/>
    </row>
    <row r="164" spans="1:11">
      <c r="A164" s="24">
        <v>153</v>
      </c>
      <c r="B164" s="43" t="s">
        <v>206</v>
      </c>
      <c r="C164" s="46" t="s">
        <v>366</v>
      </c>
      <c r="D164" s="44" t="s">
        <v>135</v>
      </c>
      <c r="E164" s="29"/>
      <c r="F164" s="29"/>
      <c r="G164" s="21">
        <f t="shared" si="24"/>
        <v>108.61000000000001</v>
      </c>
      <c r="H164" s="29">
        <v>33</v>
      </c>
      <c r="I164" s="29"/>
      <c r="J164" s="22">
        <f t="shared" si="25"/>
        <v>6811.9800000000023</v>
      </c>
      <c r="K164" s="52"/>
    </row>
    <row r="165" spans="1:11">
      <c r="A165" s="24">
        <v>154</v>
      </c>
      <c r="B165" s="43" t="s">
        <v>206</v>
      </c>
      <c r="C165" s="46" t="s">
        <v>367</v>
      </c>
      <c r="D165" s="44" t="s">
        <v>173</v>
      </c>
      <c r="E165" s="29"/>
      <c r="F165" s="29"/>
      <c r="G165" s="21">
        <f t="shared" si="24"/>
        <v>108.61000000000001</v>
      </c>
      <c r="H165" s="29">
        <v>33</v>
      </c>
      <c r="I165" s="29"/>
      <c r="J165" s="22">
        <f t="shared" si="25"/>
        <v>6844.9800000000023</v>
      </c>
      <c r="K165" s="52"/>
    </row>
    <row r="166" spans="1:11">
      <c r="A166" s="24">
        <v>155</v>
      </c>
      <c r="B166" s="43" t="s">
        <v>207</v>
      </c>
      <c r="C166" s="46" t="s">
        <v>368</v>
      </c>
      <c r="D166" s="44" t="s">
        <v>174</v>
      </c>
      <c r="E166" s="29"/>
      <c r="F166" s="29"/>
      <c r="G166" s="21">
        <f t="shared" si="24"/>
        <v>108.61000000000001</v>
      </c>
      <c r="H166" s="29">
        <v>33</v>
      </c>
      <c r="I166" s="29"/>
      <c r="J166" s="22">
        <f t="shared" si="25"/>
        <v>6877.9800000000023</v>
      </c>
      <c r="K166" s="52"/>
    </row>
    <row r="167" spans="1:11">
      <c r="A167" s="24">
        <v>156</v>
      </c>
      <c r="B167" s="43" t="s">
        <v>207</v>
      </c>
      <c r="C167" s="46" t="s">
        <v>369</v>
      </c>
      <c r="D167" s="44" t="s">
        <v>189</v>
      </c>
      <c r="E167" s="29"/>
      <c r="F167" s="29"/>
      <c r="G167" s="21">
        <f t="shared" si="24"/>
        <v>108.61000000000001</v>
      </c>
      <c r="H167" s="29">
        <v>33</v>
      </c>
      <c r="I167" s="29"/>
      <c r="J167" s="22">
        <f t="shared" si="25"/>
        <v>6910.9800000000023</v>
      </c>
      <c r="K167" s="52"/>
    </row>
    <row r="168" spans="1:11">
      <c r="A168" s="24">
        <v>157</v>
      </c>
      <c r="B168" s="43" t="s">
        <v>207</v>
      </c>
      <c r="C168" s="46" t="s">
        <v>370</v>
      </c>
      <c r="D168" s="44" t="s">
        <v>174</v>
      </c>
      <c r="E168" s="29"/>
      <c r="F168" s="29"/>
      <c r="G168" s="21">
        <f t="shared" si="24"/>
        <v>108.61000000000001</v>
      </c>
      <c r="H168" s="29">
        <v>33</v>
      </c>
      <c r="I168" s="29"/>
      <c r="J168" s="22">
        <f t="shared" si="25"/>
        <v>6943.9800000000023</v>
      </c>
      <c r="K168" s="52"/>
    </row>
    <row r="169" spans="1:11">
      <c r="A169" s="24">
        <v>158</v>
      </c>
      <c r="B169" s="43" t="s">
        <v>207</v>
      </c>
      <c r="C169" s="46" t="s">
        <v>371</v>
      </c>
      <c r="D169" s="44" t="s">
        <v>174</v>
      </c>
      <c r="E169" s="29"/>
      <c r="F169" s="29"/>
      <c r="G169" s="21">
        <f t="shared" si="24"/>
        <v>108.61000000000001</v>
      </c>
      <c r="H169" s="29">
        <v>33</v>
      </c>
      <c r="I169" s="29"/>
      <c r="J169" s="22">
        <f t="shared" si="25"/>
        <v>6976.9800000000023</v>
      </c>
      <c r="K169" s="52"/>
    </row>
    <row r="170" spans="1:11">
      <c r="A170" s="24">
        <v>159</v>
      </c>
      <c r="B170" s="43" t="s">
        <v>208</v>
      </c>
      <c r="C170" s="46" t="s">
        <v>372</v>
      </c>
      <c r="D170" s="44" t="s">
        <v>185</v>
      </c>
      <c r="E170" s="29"/>
      <c r="F170" s="29"/>
      <c r="G170" s="21">
        <f t="shared" si="24"/>
        <v>108.61000000000001</v>
      </c>
      <c r="H170" s="29">
        <v>33</v>
      </c>
      <c r="I170" s="29"/>
      <c r="J170" s="22">
        <f t="shared" si="25"/>
        <v>7009.9800000000023</v>
      </c>
      <c r="K170" s="52"/>
    </row>
    <row r="171" spans="1:11">
      <c r="A171" s="24">
        <v>160</v>
      </c>
      <c r="B171" s="43" t="s">
        <v>208</v>
      </c>
      <c r="C171" s="46" t="s">
        <v>373</v>
      </c>
      <c r="D171" s="44" t="s">
        <v>185</v>
      </c>
      <c r="E171" s="29"/>
      <c r="F171" s="29"/>
      <c r="G171" s="21">
        <f t="shared" si="24"/>
        <v>108.61000000000001</v>
      </c>
      <c r="H171" s="29">
        <v>33</v>
      </c>
      <c r="I171" s="29"/>
      <c r="J171" s="22">
        <f t="shared" si="25"/>
        <v>7042.9800000000023</v>
      </c>
      <c r="K171" s="52"/>
    </row>
    <row r="172" spans="1:11">
      <c r="A172" s="24">
        <v>161</v>
      </c>
      <c r="B172" s="43" t="s">
        <v>208</v>
      </c>
      <c r="C172" s="46" t="s">
        <v>374</v>
      </c>
      <c r="D172" s="44" t="s">
        <v>211</v>
      </c>
      <c r="E172" s="29"/>
      <c r="F172" s="29"/>
      <c r="G172" s="21">
        <f t="shared" si="24"/>
        <v>108.61000000000001</v>
      </c>
      <c r="H172" s="29">
        <v>33</v>
      </c>
      <c r="I172" s="29"/>
      <c r="J172" s="22">
        <f t="shared" si="25"/>
        <v>7075.9800000000023</v>
      </c>
      <c r="K172" s="52"/>
    </row>
    <row r="173" spans="1:11">
      <c r="A173" s="24">
        <v>162</v>
      </c>
      <c r="B173" s="43" t="s">
        <v>208</v>
      </c>
      <c r="C173" s="46" t="s">
        <v>375</v>
      </c>
      <c r="D173" s="44" t="s">
        <v>189</v>
      </c>
      <c r="E173" s="29"/>
      <c r="F173" s="29"/>
      <c r="G173" s="21">
        <f t="shared" si="24"/>
        <v>108.61000000000001</v>
      </c>
      <c r="H173" s="29">
        <v>33</v>
      </c>
      <c r="I173" s="29"/>
      <c r="J173" s="22">
        <f t="shared" si="25"/>
        <v>7108.9800000000023</v>
      </c>
      <c r="K173" s="52"/>
    </row>
    <row r="174" spans="1:11">
      <c r="A174" s="24">
        <v>163</v>
      </c>
      <c r="B174" s="43" t="s">
        <v>209</v>
      </c>
      <c r="C174" s="46" t="s">
        <v>376</v>
      </c>
      <c r="D174" s="44" t="s">
        <v>173</v>
      </c>
      <c r="E174" s="29"/>
      <c r="F174" s="29"/>
      <c r="G174" s="21">
        <f t="shared" si="24"/>
        <v>108.61000000000001</v>
      </c>
      <c r="H174" s="29">
        <v>33</v>
      </c>
      <c r="I174" s="29"/>
      <c r="J174" s="22">
        <f t="shared" si="25"/>
        <v>7141.9800000000023</v>
      </c>
      <c r="K174" s="52"/>
    </row>
    <row r="175" spans="1:11">
      <c r="A175" s="24">
        <v>164</v>
      </c>
      <c r="B175" s="43" t="s">
        <v>210</v>
      </c>
      <c r="C175" s="46" t="s">
        <v>377</v>
      </c>
      <c r="D175" s="44" t="s">
        <v>111</v>
      </c>
      <c r="E175" s="29"/>
      <c r="F175" s="29"/>
      <c r="G175" s="21">
        <f t="shared" si="24"/>
        <v>108.61000000000001</v>
      </c>
      <c r="H175" s="29"/>
      <c r="I175" s="29">
        <v>400.2</v>
      </c>
      <c r="J175" s="22">
        <f t="shared" si="25"/>
        <v>6741.7800000000025</v>
      </c>
      <c r="K175" s="52"/>
    </row>
    <row r="176" spans="1:11">
      <c r="A176" s="24">
        <v>165</v>
      </c>
      <c r="B176" s="43" t="s">
        <v>210</v>
      </c>
      <c r="C176" s="43" t="s">
        <v>253</v>
      </c>
      <c r="D176" s="44" t="s">
        <v>53</v>
      </c>
      <c r="E176" s="29">
        <v>400</v>
      </c>
      <c r="F176" s="29"/>
      <c r="G176" s="21">
        <f t="shared" si="24"/>
        <v>508.61</v>
      </c>
      <c r="H176" s="29"/>
      <c r="I176" s="29"/>
      <c r="J176" s="22">
        <f t="shared" si="25"/>
        <v>6741.7800000000025</v>
      </c>
      <c r="K176" s="52" t="s">
        <v>14</v>
      </c>
    </row>
    <row r="177" spans="1:11">
      <c r="A177" s="24">
        <v>166</v>
      </c>
      <c r="B177" s="43" t="s">
        <v>210</v>
      </c>
      <c r="C177" s="43" t="s">
        <v>258</v>
      </c>
      <c r="D177" s="44" t="s">
        <v>212</v>
      </c>
      <c r="E177" s="29"/>
      <c r="F177" s="29">
        <v>300</v>
      </c>
      <c r="G177" s="21">
        <f t="shared" si="24"/>
        <v>208.61</v>
      </c>
      <c r="H177" s="29"/>
      <c r="I177" s="29"/>
      <c r="J177" s="22">
        <f t="shared" si="25"/>
        <v>6741.7800000000025</v>
      </c>
      <c r="K177" s="52" t="s">
        <v>415</v>
      </c>
    </row>
    <row r="178" spans="1:11">
      <c r="A178" s="24">
        <v>167</v>
      </c>
      <c r="B178" s="43" t="s">
        <v>213</v>
      </c>
      <c r="C178" s="46" t="s">
        <v>378</v>
      </c>
      <c r="D178" s="44" t="s">
        <v>174</v>
      </c>
      <c r="E178" s="29"/>
      <c r="F178" s="29"/>
      <c r="G178" s="21">
        <f t="shared" si="24"/>
        <v>208.61</v>
      </c>
      <c r="H178" s="29">
        <v>33</v>
      </c>
      <c r="I178" s="29"/>
      <c r="J178" s="22">
        <f t="shared" si="25"/>
        <v>6774.7800000000025</v>
      </c>
      <c r="K178" s="52"/>
    </row>
    <row r="179" spans="1:11">
      <c r="A179" s="24">
        <v>168</v>
      </c>
      <c r="B179" s="43" t="s">
        <v>213</v>
      </c>
      <c r="C179" s="46" t="s">
        <v>379</v>
      </c>
      <c r="D179" s="44" t="s">
        <v>172</v>
      </c>
      <c r="E179" s="29"/>
      <c r="F179" s="29"/>
      <c r="G179" s="21">
        <f t="shared" si="24"/>
        <v>208.61</v>
      </c>
      <c r="H179" s="29">
        <v>33</v>
      </c>
      <c r="I179" s="29"/>
      <c r="J179" s="22">
        <f t="shared" ref="J179:J212" si="26">J178+H179-I179</f>
        <v>6807.7800000000025</v>
      </c>
      <c r="K179" s="52"/>
    </row>
    <row r="180" spans="1:11">
      <c r="A180" s="24">
        <v>169</v>
      </c>
      <c r="B180" s="43" t="s">
        <v>214</v>
      </c>
      <c r="C180" s="46" t="s">
        <v>380</v>
      </c>
      <c r="D180" s="44" t="s">
        <v>159</v>
      </c>
      <c r="E180" s="29"/>
      <c r="F180" s="29"/>
      <c r="G180" s="21">
        <f t="shared" si="24"/>
        <v>208.61</v>
      </c>
      <c r="H180" s="29">
        <v>33</v>
      </c>
      <c r="I180" s="29"/>
      <c r="J180" s="22">
        <f t="shared" si="26"/>
        <v>6840.7800000000025</v>
      </c>
      <c r="K180" s="52"/>
    </row>
    <row r="181" spans="1:11">
      <c r="A181" s="24">
        <v>170</v>
      </c>
      <c r="B181" s="43" t="s">
        <v>214</v>
      </c>
      <c r="C181" s="46" t="s">
        <v>381</v>
      </c>
      <c r="D181" s="44" t="s">
        <v>185</v>
      </c>
      <c r="E181" s="29"/>
      <c r="F181" s="29"/>
      <c r="G181" s="21">
        <f t="shared" si="24"/>
        <v>208.61</v>
      </c>
      <c r="H181" s="29">
        <v>33</v>
      </c>
      <c r="I181" s="29"/>
      <c r="J181" s="22">
        <f t="shared" si="26"/>
        <v>6873.7800000000025</v>
      </c>
      <c r="K181" s="52"/>
    </row>
    <row r="182" spans="1:11">
      <c r="A182" s="24">
        <v>171</v>
      </c>
      <c r="B182" s="43" t="s">
        <v>214</v>
      </c>
      <c r="C182" s="46" t="s">
        <v>382</v>
      </c>
      <c r="D182" s="44" t="s">
        <v>175</v>
      </c>
      <c r="E182" s="29"/>
      <c r="F182" s="29"/>
      <c r="G182" s="21">
        <f t="shared" si="24"/>
        <v>208.61</v>
      </c>
      <c r="H182" s="29">
        <v>33</v>
      </c>
      <c r="I182" s="29"/>
      <c r="J182" s="22">
        <f t="shared" si="26"/>
        <v>6906.7800000000025</v>
      </c>
      <c r="K182" s="52"/>
    </row>
    <row r="183" spans="1:11">
      <c r="A183" s="24">
        <v>172</v>
      </c>
      <c r="B183" s="43" t="s">
        <v>215</v>
      </c>
      <c r="C183" s="46" t="s">
        <v>383</v>
      </c>
      <c r="D183" s="44" t="s">
        <v>181</v>
      </c>
      <c r="E183" s="29"/>
      <c r="F183" s="29"/>
      <c r="G183" s="21">
        <f t="shared" si="24"/>
        <v>208.61</v>
      </c>
      <c r="H183" s="29">
        <v>33</v>
      </c>
      <c r="I183" s="29"/>
      <c r="J183" s="22">
        <f t="shared" si="26"/>
        <v>6939.7800000000025</v>
      </c>
      <c r="K183" s="52"/>
    </row>
    <row r="184" spans="1:11">
      <c r="A184" s="24">
        <v>173</v>
      </c>
      <c r="B184" s="43" t="s">
        <v>216</v>
      </c>
      <c r="C184" s="46" t="s">
        <v>384</v>
      </c>
      <c r="D184" s="44" t="s">
        <v>159</v>
      </c>
      <c r="E184" s="29"/>
      <c r="F184" s="29"/>
      <c r="G184" s="21">
        <f t="shared" si="24"/>
        <v>208.61</v>
      </c>
      <c r="H184" s="29">
        <v>33</v>
      </c>
      <c r="I184" s="29"/>
      <c r="J184" s="22">
        <f t="shared" si="26"/>
        <v>6972.7800000000025</v>
      </c>
      <c r="K184" s="52"/>
    </row>
    <row r="185" spans="1:11">
      <c r="A185" s="24">
        <v>174</v>
      </c>
      <c r="B185" s="43" t="s">
        <v>217</v>
      </c>
      <c r="C185" s="46" t="s">
        <v>385</v>
      </c>
      <c r="D185" s="44" t="s">
        <v>111</v>
      </c>
      <c r="E185" s="29"/>
      <c r="F185" s="29"/>
      <c r="G185" s="21">
        <f t="shared" si="24"/>
        <v>208.61</v>
      </c>
      <c r="H185" s="29"/>
      <c r="I185" s="29">
        <v>200.2</v>
      </c>
      <c r="J185" s="22">
        <f t="shared" si="26"/>
        <v>6772.5800000000027</v>
      </c>
      <c r="K185" s="52"/>
    </row>
    <row r="186" spans="1:11">
      <c r="A186" s="24">
        <v>175</v>
      </c>
      <c r="B186" s="43" t="s">
        <v>217</v>
      </c>
      <c r="C186" s="43" t="s">
        <v>254</v>
      </c>
      <c r="D186" s="44" t="s">
        <v>53</v>
      </c>
      <c r="E186" s="29">
        <v>200</v>
      </c>
      <c r="F186" s="29"/>
      <c r="G186" s="21">
        <f t="shared" si="24"/>
        <v>408.61</v>
      </c>
      <c r="H186" s="29"/>
      <c r="I186" s="29"/>
      <c r="J186" s="22">
        <f t="shared" si="26"/>
        <v>6772.5800000000027</v>
      </c>
      <c r="K186" s="52" t="s">
        <v>14</v>
      </c>
    </row>
    <row r="187" spans="1:11">
      <c r="A187" s="24">
        <v>177</v>
      </c>
      <c r="B187" s="43" t="s">
        <v>218</v>
      </c>
      <c r="C187" s="46" t="s">
        <v>386</v>
      </c>
      <c r="D187" s="44" t="s">
        <v>42</v>
      </c>
      <c r="E187" s="29"/>
      <c r="F187" s="29"/>
      <c r="G187" s="21">
        <f t="shared" si="24"/>
        <v>408.61</v>
      </c>
      <c r="H187" s="29"/>
      <c r="I187" s="29">
        <v>1.3</v>
      </c>
      <c r="J187" s="22">
        <f t="shared" si="26"/>
        <v>6771.2800000000025</v>
      </c>
      <c r="K187" s="52"/>
    </row>
    <row r="188" spans="1:11" ht="13.5" thickBot="1">
      <c r="A188" s="26">
        <v>178</v>
      </c>
      <c r="B188" s="76" t="s">
        <v>218</v>
      </c>
      <c r="C188" s="49" t="s">
        <v>387</v>
      </c>
      <c r="D188" s="57" t="s">
        <v>15</v>
      </c>
      <c r="E188" s="58"/>
      <c r="F188" s="58"/>
      <c r="G188" s="119">
        <f t="shared" si="24"/>
        <v>408.61</v>
      </c>
      <c r="H188" s="58"/>
      <c r="I188" s="58">
        <v>5</v>
      </c>
      <c r="J188" s="120">
        <f t="shared" si="26"/>
        <v>6766.2800000000025</v>
      </c>
      <c r="K188" s="59"/>
    </row>
    <row r="189" spans="1:11">
      <c r="A189" s="113">
        <v>179</v>
      </c>
      <c r="B189" s="46" t="s">
        <v>220</v>
      </c>
      <c r="C189" s="46" t="s">
        <v>388</v>
      </c>
      <c r="D189" s="114" t="s">
        <v>175</v>
      </c>
      <c r="E189" s="115"/>
      <c r="F189" s="115"/>
      <c r="G189" s="116">
        <f t="shared" si="24"/>
        <v>408.61</v>
      </c>
      <c r="H189" s="115">
        <v>33</v>
      </c>
      <c r="I189" s="115"/>
      <c r="J189" s="117">
        <f t="shared" si="26"/>
        <v>6799.2800000000025</v>
      </c>
      <c r="K189" s="118"/>
    </row>
    <row r="190" spans="1:11">
      <c r="A190" s="25">
        <v>180</v>
      </c>
      <c r="B190" s="43" t="s">
        <v>224</v>
      </c>
      <c r="C190" s="46" t="s">
        <v>389</v>
      </c>
      <c r="D190" s="44" t="s">
        <v>189</v>
      </c>
      <c r="E190" s="48"/>
      <c r="F190" s="48"/>
      <c r="G190" s="21">
        <f t="shared" si="24"/>
        <v>408.61</v>
      </c>
      <c r="H190" s="48">
        <v>33</v>
      </c>
      <c r="I190" s="48"/>
      <c r="J190" s="22">
        <f t="shared" si="26"/>
        <v>6832.2800000000025</v>
      </c>
      <c r="K190" s="54"/>
    </row>
    <row r="191" spans="1:11">
      <c r="A191" s="25">
        <v>181</v>
      </c>
      <c r="B191" s="43" t="s">
        <v>225</v>
      </c>
      <c r="C191" s="46" t="s">
        <v>390</v>
      </c>
      <c r="D191" s="47" t="s">
        <v>175</v>
      </c>
      <c r="E191" s="48"/>
      <c r="F191" s="48"/>
      <c r="G191" s="21">
        <f t="shared" si="24"/>
        <v>408.61</v>
      </c>
      <c r="H191" s="48">
        <v>33</v>
      </c>
      <c r="I191" s="48"/>
      <c r="J191" s="22">
        <f t="shared" si="26"/>
        <v>6865.2800000000025</v>
      </c>
      <c r="K191" s="54"/>
    </row>
    <row r="192" spans="1:11">
      <c r="A192" s="25">
        <v>182</v>
      </c>
      <c r="B192" s="46" t="s">
        <v>221</v>
      </c>
      <c r="C192" s="46" t="s">
        <v>391</v>
      </c>
      <c r="D192" s="47" t="s">
        <v>222</v>
      </c>
      <c r="E192" s="48"/>
      <c r="F192" s="48"/>
      <c r="G192" s="21">
        <f t="shared" si="24"/>
        <v>408.61</v>
      </c>
      <c r="H192" s="48"/>
      <c r="I192" s="48">
        <v>124.98</v>
      </c>
      <c r="J192" s="22">
        <f t="shared" si="26"/>
        <v>6740.3000000000029</v>
      </c>
      <c r="K192" s="54"/>
    </row>
    <row r="193" spans="1:11">
      <c r="A193" s="25">
        <v>183</v>
      </c>
      <c r="B193" s="46" t="s">
        <v>226</v>
      </c>
      <c r="C193" s="46" t="s">
        <v>392</v>
      </c>
      <c r="D193" s="47" t="s">
        <v>135</v>
      </c>
      <c r="E193" s="48"/>
      <c r="F193" s="48"/>
      <c r="G193" s="21">
        <f t="shared" si="24"/>
        <v>408.61</v>
      </c>
      <c r="H193" s="48">
        <v>66</v>
      </c>
      <c r="I193" s="48"/>
      <c r="J193" s="22">
        <f t="shared" si="26"/>
        <v>6806.3000000000029</v>
      </c>
      <c r="K193" s="54"/>
    </row>
    <row r="194" spans="1:11">
      <c r="A194" s="25">
        <v>184</v>
      </c>
      <c r="B194" s="46" t="s">
        <v>223</v>
      </c>
      <c r="C194" s="46" t="s">
        <v>259</v>
      </c>
      <c r="D194" s="47" t="s">
        <v>227</v>
      </c>
      <c r="E194" s="48"/>
      <c r="F194" s="48">
        <v>150</v>
      </c>
      <c r="G194" s="21">
        <f t="shared" si="24"/>
        <v>258.61</v>
      </c>
      <c r="H194" s="48"/>
      <c r="I194" s="48"/>
      <c r="J194" s="22">
        <f t="shared" si="26"/>
        <v>6806.3000000000029</v>
      </c>
      <c r="K194" s="54" t="s">
        <v>228</v>
      </c>
    </row>
    <row r="195" spans="1:11">
      <c r="A195" s="25">
        <v>185</v>
      </c>
      <c r="B195" s="46" t="s">
        <v>230</v>
      </c>
      <c r="C195" s="43" t="s">
        <v>255</v>
      </c>
      <c r="D195" s="47" t="s">
        <v>229</v>
      </c>
      <c r="E195" s="48">
        <v>30.1</v>
      </c>
      <c r="F195" s="48"/>
      <c r="G195" s="21">
        <f t="shared" si="24"/>
        <v>288.71000000000004</v>
      </c>
      <c r="H195" s="48"/>
      <c r="I195" s="48"/>
      <c r="J195" s="22">
        <f t="shared" si="26"/>
        <v>6806.3000000000029</v>
      </c>
      <c r="K195" s="54" t="s">
        <v>228</v>
      </c>
    </row>
    <row r="196" spans="1:11">
      <c r="A196" s="25">
        <v>186</v>
      </c>
      <c r="B196" s="46" t="s">
        <v>230</v>
      </c>
      <c r="C196" s="46" t="s">
        <v>393</v>
      </c>
      <c r="D196" s="47" t="s">
        <v>111</v>
      </c>
      <c r="E196" s="48"/>
      <c r="F196" s="48"/>
      <c r="G196" s="21">
        <f t="shared" si="24"/>
        <v>288.71000000000004</v>
      </c>
      <c r="H196" s="48"/>
      <c r="I196" s="48">
        <v>200.2</v>
      </c>
      <c r="J196" s="22">
        <f t="shared" si="26"/>
        <v>6606.1000000000031</v>
      </c>
      <c r="K196" s="54"/>
    </row>
    <row r="197" spans="1:11">
      <c r="A197" s="25">
        <v>187</v>
      </c>
      <c r="B197" s="46" t="s">
        <v>230</v>
      </c>
      <c r="C197" s="43" t="s">
        <v>256</v>
      </c>
      <c r="D197" s="47" t="s">
        <v>178</v>
      </c>
      <c r="E197" s="48">
        <v>200</v>
      </c>
      <c r="F197" s="48"/>
      <c r="G197" s="21">
        <f t="shared" si="24"/>
        <v>488.71000000000004</v>
      </c>
      <c r="H197" s="48"/>
      <c r="I197" s="48"/>
      <c r="J197" s="22">
        <f t="shared" si="26"/>
        <v>6606.1000000000031</v>
      </c>
      <c r="K197" s="52" t="s">
        <v>14</v>
      </c>
    </row>
    <row r="198" spans="1:11">
      <c r="A198" s="25">
        <v>188</v>
      </c>
      <c r="B198" s="46" t="s">
        <v>230</v>
      </c>
      <c r="C198" s="46" t="s">
        <v>394</v>
      </c>
      <c r="D198" s="47" t="s">
        <v>42</v>
      </c>
      <c r="E198" s="48"/>
      <c r="F198" s="48"/>
      <c r="G198" s="21">
        <f t="shared" si="24"/>
        <v>488.71000000000004</v>
      </c>
      <c r="H198" s="48"/>
      <c r="I198" s="48">
        <v>1.3</v>
      </c>
      <c r="J198" s="22">
        <f t="shared" si="26"/>
        <v>6604.8000000000029</v>
      </c>
      <c r="K198" s="54"/>
    </row>
    <row r="199" spans="1:11" ht="13.5" thickBot="1">
      <c r="A199" s="23">
        <v>189</v>
      </c>
      <c r="B199" s="49" t="s">
        <v>230</v>
      </c>
      <c r="C199" s="49" t="s">
        <v>395</v>
      </c>
      <c r="D199" s="50" t="s">
        <v>15</v>
      </c>
      <c r="E199" s="51"/>
      <c r="F199" s="51"/>
      <c r="G199" s="69">
        <f t="shared" si="24"/>
        <v>488.71000000000004</v>
      </c>
      <c r="H199" s="51"/>
      <c r="I199" s="51">
        <v>5</v>
      </c>
      <c r="J199" s="68">
        <f t="shared" si="26"/>
        <v>6599.8000000000029</v>
      </c>
      <c r="K199" s="53"/>
    </row>
    <row r="200" spans="1:11">
      <c r="A200" s="25">
        <v>189</v>
      </c>
      <c r="B200" s="46" t="s">
        <v>231</v>
      </c>
      <c r="C200" s="46" t="s">
        <v>396</v>
      </c>
      <c r="D200" s="47" t="s">
        <v>232</v>
      </c>
      <c r="E200" s="48"/>
      <c r="F200" s="48"/>
      <c r="G200" s="19">
        <f t="shared" si="24"/>
        <v>488.71000000000004</v>
      </c>
      <c r="H200" s="48"/>
      <c r="I200" s="48">
        <v>160.74</v>
      </c>
      <c r="J200" s="20">
        <f t="shared" si="26"/>
        <v>6439.0600000000031</v>
      </c>
      <c r="K200" s="54"/>
    </row>
    <row r="201" spans="1:11">
      <c r="A201" s="25">
        <v>190</v>
      </c>
      <c r="B201" s="46" t="s">
        <v>233</v>
      </c>
      <c r="C201" s="46" t="s">
        <v>397</v>
      </c>
      <c r="D201" s="47" t="s">
        <v>246</v>
      </c>
      <c r="E201" s="48"/>
      <c r="F201" s="48"/>
      <c r="G201" s="21">
        <f t="shared" si="24"/>
        <v>488.71000000000004</v>
      </c>
      <c r="H201" s="48">
        <v>66</v>
      </c>
      <c r="I201" s="48"/>
      <c r="J201" s="22">
        <f t="shared" si="26"/>
        <v>6505.0600000000031</v>
      </c>
      <c r="K201" s="54"/>
    </row>
    <row r="202" spans="1:11">
      <c r="A202" s="25">
        <v>191</v>
      </c>
      <c r="B202" s="46" t="s">
        <v>234</v>
      </c>
      <c r="C202" s="46" t="s">
        <v>398</v>
      </c>
      <c r="D202" s="47" t="s">
        <v>235</v>
      </c>
      <c r="E202" s="48"/>
      <c r="F202" s="48"/>
      <c r="G202" s="21">
        <f t="shared" si="24"/>
        <v>488.71000000000004</v>
      </c>
      <c r="H202" s="48"/>
      <c r="I202" s="48">
        <v>105.19</v>
      </c>
      <c r="J202" s="22">
        <f t="shared" si="26"/>
        <v>6399.8700000000035</v>
      </c>
      <c r="K202" s="54"/>
    </row>
    <row r="203" spans="1:11">
      <c r="A203" s="25">
        <v>192</v>
      </c>
      <c r="B203" s="46" t="s">
        <v>236</v>
      </c>
      <c r="C203" s="46" t="s">
        <v>399</v>
      </c>
      <c r="D203" s="47" t="s">
        <v>247</v>
      </c>
      <c r="E203" s="48"/>
      <c r="F203" s="48"/>
      <c r="G203" s="21">
        <f t="shared" si="24"/>
        <v>488.71000000000004</v>
      </c>
      <c r="H203" s="48">
        <v>33</v>
      </c>
      <c r="I203" s="48"/>
      <c r="J203" s="22">
        <f t="shared" si="26"/>
        <v>6432.8700000000035</v>
      </c>
      <c r="K203" s="54"/>
    </row>
    <row r="204" spans="1:11">
      <c r="A204" s="25">
        <v>193</v>
      </c>
      <c r="B204" s="46" t="s">
        <v>237</v>
      </c>
      <c r="C204" s="46" t="s">
        <v>400</v>
      </c>
      <c r="D204" s="47" t="s">
        <v>248</v>
      </c>
      <c r="E204" s="48"/>
      <c r="F204" s="48"/>
      <c r="G204" s="21">
        <f t="shared" si="24"/>
        <v>488.71000000000004</v>
      </c>
      <c r="H204" s="48">
        <v>66</v>
      </c>
      <c r="I204" s="48"/>
      <c r="J204" s="22">
        <f t="shared" si="26"/>
        <v>6498.8700000000035</v>
      </c>
      <c r="K204" s="54"/>
    </row>
    <row r="205" spans="1:11">
      <c r="A205" s="25">
        <v>194</v>
      </c>
      <c r="B205" s="46" t="s">
        <v>238</v>
      </c>
      <c r="C205" s="46" t="s">
        <v>401</v>
      </c>
      <c r="D205" s="47" t="s">
        <v>239</v>
      </c>
      <c r="E205" s="48"/>
      <c r="F205" s="48"/>
      <c r="G205" s="21">
        <f t="shared" si="24"/>
        <v>488.71000000000004</v>
      </c>
      <c r="H205" s="48"/>
      <c r="I205" s="48">
        <v>414.87</v>
      </c>
      <c r="J205" s="22">
        <f t="shared" si="26"/>
        <v>6084.0000000000036</v>
      </c>
      <c r="K205" s="54"/>
    </row>
    <row r="206" spans="1:11">
      <c r="A206" s="25">
        <v>195</v>
      </c>
      <c r="B206" s="46" t="s">
        <v>241</v>
      </c>
      <c r="C206" s="46" t="s">
        <v>402</v>
      </c>
      <c r="D206" s="47" t="s">
        <v>240</v>
      </c>
      <c r="E206" s="48"/>
      <c r="F206" s="48"/>
      <c r="G206" s="21">
        <f t="shared" si="24"/>
        <v>488.71000000000004</v>
      </c>
      <c r="H206" s="48"/>
      <c r="I206" s="48">
        <v>90.39</v>
      </c>
      <c r="J206" s="22">
        <f t="shared" si="26"/>
        <v>5993.6100000000033</v>
      </c>
      <c r="K206" s="54"/>
    </row>
    <row r="207" spans="1:11">
      <c r="A207" s="25">
        <v>196</v>
      </c>
      <c r="B207" s="46" t="s">
        <v>241</v>
      </c>
      <c r="C207" s="46" t="s">
        <v>403</v>
      </c>
      <c r="D207" s="47" t="s">
        <v>242</v>
      </c>
      <c r="E207" s="48"/>
      <c r="F207" s="48"/>
      <c r="G207" s="21">
        <f t="shared" si="24"/>
        <v>488.71000000000004</v>
      </c>
      <c r="H207" s="48"/>
      <c r="I207" s="48">
        <v>241</v>
      </c>
      <c r="J207" s="22">
        <f t="shared" si="26"/>
        <v>5752.6100000000033</v>
      </c>
      <c r="K207" s="54"/>
    </row>
    <row r="208" spans="1:11">
      <c r="A208" s="25">
        <v>197</v>
      </c>
      <c r="B208" s="46" t="s">
        <v>243</v>
      </c>
      <c r="C208" s="46" t="s">
        <v>404</v>
      </c>
      <c r="D208" s="47" t="s">
        <v>249</v>
      </c>
      <c r="E208" s="48"/>
      <c r="F208" s="48"/>
      <c r="G208" s="21">
        <f t="shared" si="24"/>
        <v>488.71000000000004</v>
      </c>
      <c r="H208" s="48">
        <v>99</v>
      </c>
      <c r="I208" s="48"/>
      <c r="J208" s="22">
        <f t="shared" si="26"/>
        <v>5851.6100000000033</v>
      </c>
      <c r="K208" s="54"/>
    </row>
    <row r="209" spans="1:11">
      <c r="A209" s="25">
        <v>198</v>
      </c>
      <c r="B209" s="46" t="s">
        <v>244</v>
      </c>
      <c r="C209" s="46" t="s">
        <v>405</v>
      </c>
      <c r="D209" s="47" t="s">
        <v>250</v>
      </c>
      <c r="E209" s="48"/>
      <c r="F209" s="48"/>
      <c r="G209" s="21">
        <f t="shared" si="24"/>
        <v>488.71000000000004</v>
      </c>
      <c r="H209" s="48">
        <v>264</v>
      </c>
      <c r="I209" s="48"/>
      <c r="J209" s="22">
        <f t="shared" si="26"/>
        <v>6115.6100000000033</v>
      </c>
      <c r="K209" s="54"/>
    </row>
    <row r="210" spans="1:11">
      <c r="A210" s="25">
        <v>199</v>
      </c>
      <c r="B210" s="46" t="s">
        <v>245</v>
      </c>
      <c r="C210" s="46" t="s">
        <v>406</v>
      </c>
      <c r="D210" s="47" t="s">
        <v>251</v>
      </c>
      <c r="E210" s="48"/>
      <c r="F210" s="48"/>
      <c r="G210" s="21">
        <f t="shared" si="24"/>
        <v>488.71000000000004</v>
      </c>
      <c r="H210" s="48">
        <v>165</v>
      </c>
      <c r="I210" s="48"/>
      <c r="J210" s="22">
        <f t="shared" si="26"/>
        <v>6280.6100000000033</v>
      </c>
      <c r="K210" s="54"/>
    </row>
    <row r="211" spans="1:11">
      <c r="A211" s="25">
        <v>200</v>
      </c>
      <c r="B211" s="46" t="s">
        <v>245</v>
      </c>
      <c r="C211" s="46" t="s">
        <v>407</v>
      </c>
      <c r="D211" s="47" t="s">
        <v>42</v>
      </c>
      <c r="E211" s="48"/>
      <c r="F211" s="48"/>
      <c r="G211" s="21">
        <f t="shared" si="24"/>
        <v>488.71000000000004</v>
      </c>
      <c r="H211" s="48"/>
      <c r="I211" s="48">
        <v>1.3</v>
      </c>
      <c r="J211" s="22">
        <f t="shared" si="26"/>
        <v>6279.3100000000031</v>
      </c>
      <c r="K211" s="54"/>
    </row>
    <row r="212" spans="1:11" ht="13.5" thickBot="1">
      <c r="A212" s="23">
        <v>201</v>
      </c>
      <c r="B212" s="49" t="s">
        <v>245</v>
      </c>
      <c r="C212" s="49" t="s">
        <v>408</v>
      </c>
      <c r="D212" s="50" t="s">
        <v>15</v>
      </c>
      <c r="E212" s="51"/>
      <c r="F212" s="51"/>
      <c r="G212" s="69">
        <f t="shared" si="24"/>
        <v>488.71000000000004</v>
      </c>
      <c r="H212" s="51"/>
      <c r="I212" s="51">
        <v>5</v>
      </c>
      <c r="J212" s="68">
        <f t="shared" si="26"/>
        <v>6274.3100000000031</v>
      </c>
      <c r="K212" s="53"/>
    </row>
    <row r="213" spans="1:11">
      <c r="A213" s="25">
        <v>202</v>
      </c>
      <c r="B213" s="46" t="s">
        <v>413</v>
      </c>
      <c r="C213" s="46" t="s">
        <v>409</v>
      </c>
      <c r="D213" s="47" t="s">
        <v>42</v>
      </c>
      <c r="E213" s="48"/>
      <c r="F213" s="48"/>
      <c r="G213" s="21">
        <f t="shared" ref="G213:G221" si="27">G212+E213-F213</f>
        <v>488.71000000000004</v>
      </c>
      <c r="H213" s="48"/>
      <c r="I213" s="48">
        <v>1.3</v>
      </c>
      <c r="J213" s="22">
        <f t="shared" ref="J213:J216" si="28">J212+H213-I213</f>
        <v>6273.0100000000029</v>
      </c>
      <c r="K213" s="54"/>
    </row>
    <row r="214" spans="1:11" ht="13.5" thickBot="1">
      <c r="A214" s="26">
        <v>203</v>
      </c>
      <c r="B214" s="60" t="s">
        <v>413</v>
      </c>
      <c r="C214" s="60" t="s">
        <v>410</v>
      </c>
      <c r="D214" s="57" t="s">
        <v>15</v>
      </c>
      <c r="E214" s="58"/>
      <c r="F214" s="58"/>
      <c r="G214" s="69">
        <f t="shared" si="27"/>
        <v>488.71000000000004</v>
      </c>
      <c r="H214" s="58"/>
      <c r="I214" s="58">
        <v>5</v>
      </c>
      <c r="J214" s="68">
        <f t="shared" si="28"/>
        <v>6268.0100000000029</v>
      </c>
      <c r="K214" s="53"/>
    </row>
    <row r="215" spans="1:11">
      <c r="A215" s="113">
        <v>204</v>
      </c>
      <c r="B215" s="124" t="s">
        <v>414</v>
      </c>
      <c r="C215" s="124" t="s">
        <v>419</v>
      </c>
      <c r="D215" s="114" t="s">
        <v>423</v>
      </c>
      <c r="E215" s="115">
        <v>47.42</v>
      </c>
      <c r="F215" s="115"/>
      <c r="G215" s="127">
        <f t="shared" si="27"/>
        <v>536.13</v>
      </c>
      <c r="H215" s="115"/>
      <c r="I215" s="115"/>
      <c r="J215" s="133">
        <f t="shared" si="28"/>
        <v>6268.0100000000029</v>
      </c>
      <c r="K215" s="54" t="s">
        <v>415</v>
      </c>
    </row>
    <row r="216" spans="1:11">
      <c r="A216" s="24">
        <v>205</v>
      </c>
      <c r="B216" s="46" t="s">
        <v>414</v>
      </c>
      <c r="C216" s="46" t="s">
        <v>411</v>
      </c>
      <c r="D216" s="47" t="s">
        <v>42</v>
      </c>
      <c r="E216" s="48"/>
      <c r="F216" s="48"/>
      <c r="G216" s="128">
        <f t="shared" si="27"/>
        <v>536.13</v>
      </c>
      <c r="H216" s="48"/>
      <c r="I216" s="48">
        <v>1.3</v>
      </c>
      <c r="J216" s="134">
        <f t="shared" si="28"/>
        <v>6266.7100000000028</v>
      </c>
      <c r="K216" s="54"/>
    </row>
    <row r="217" spans="1:11">
      <c r="A217" s="24">
        <v>206</v>
      </c>
      <c r="B217" s="43" t="s">
        <v>414</v>
      </c>
      <c r="C217" s="43" t="s">
        <v>412</v>
      </c>
      <c r="D217" s="44" t="s">
        <v>15</v>
      </c>
      <c r="E217" s="29"/>
      <c r="F217" s="29"/>
      <c r="G217" s="128">
        <f t="shared" si="27"/>
        <v>536.13</v>
      </c>
      <c r="H217" s="29"/>
      <c r="I217" s="29">
        <v>5</v>
      </c>
      <c r="J217" s="135">
        <f>J212+H217-I217</f>
        <v>6269.3100000000031</v>
      </c>
      <c r="K217" s="52"/>
    </row>
    <row r="218" spans="1:11">
      <c r="A218" s="24">
        <v>207</v>
      </c>
      <c r="B218" s="43" t="s">
        <v>414</v>
      </c>
      <c r="C218" s="46" t="s">
        <v>416</v>
      </c>
      <c r="D218" s="47" t="s">
        <v>417</v>
      </c>
      <c r="E218" s="48"/>
      <c r="F218" s="48">
        <v>19</v>
      </c>
      <c r="G218" s="128">
        <f t="shared" si="27"/>
        <v>517.13</v>
      </c>
      <c r="H218" s="48"/>
      <c r="I218" s="48"/>
      <c r="J218" s="135">
        <f>J213+H218-I218</f>
        <v>6273.0100000000029</v>
      </c>
      <c r="K218" s="54" t="s">
        <v>54</v>
      </c>
    </row>
    <row r="219" spans="1:11">
      <c r="A219" s="24">
        <v>208</v>
      </c>
      <c r="B219" s="43" t="s">
        <v>414</v>
      </c>
      <c r="C219" s="46" t="s">
        <v>418</v>
      </c>
      <c r="D219" s="47" t="s">
        <v>417</v>
      </c>
      <c r="E219" s="29"/>
      <c r="F219" s="29">
        <v>0.53</v>
      </c>
      <c r="G219" s="128">
        <f t="shared" si="27"/>
        <v>516.6</v>
      </c>
      <c r="H219" s="29"/>
      <c r="I219" s="29"/>
      <c r="J219" s="135">
        <f>J214+H219-I219</f>
        <v>6268.0100000000029</v>
      </c>
      <c r="K219" s="52" t="s">
        <v>424</v>
      </c>
    </row>
    <row r="220" spans="1:11">
      <c r="A220" s="24">
        <v>209</v>
      </c>
      <c r="B220" s="43" t="s">
        <v>414</v>
      </c>
      <c r="C220" s="43" t="s">
        <v>420</v>
      </c>
      <c r="D220" s="44" t="s">
        <v>423</v>
      </c>
      <c r="E220" s="29">
        <v>1.37</v>
      </c>
      <c r="F220" s="29"/>
      <c r="G220" s="128">
        <f t="shared" si="27"/>
        <v>517.97</v>
      </c>
      <c r="H220" s="29"/>
      <c r="I220" s="29">
        <v>5</v>
      </c>
      <c r="J220" s="135">
        <f t="shared" ref="J220" si="29">J215+H220-I220</f>
        <v>6263.0100000000029</v>
      </c>
      <c r="K220" s="52" t="s">
        <v>421</v>
      </c>
    </row>
    <row r="221" spans="1:11" ht="13.5" thickBot="1">
      <c r="A221" s="129">
        <v>210</v>
      </c>
      <c r="B221" s="125" t="s">
        <v>414</v>
      </c>
      <c r="C221" s="125" t="s">
        <v>422</v>
      </c>
      <c r="D221" s="126" t="s">
        <v>423</v>
      </c>
      <c r="E221" s="130">
        <v>0.72</v>
      </c>
      <c r="F221" s="130"/>
      <c r="G221" s="69">
        <f t="shared" si="27"/>
        <v>518.69000000000005</v>
      </c>
      <c r="H221" s="130"/>
      <c r="I221" s="130">
        <v>5</v>
      </c>
      <c r="J221" s="131">
        <f t="shared" ref="J221" si="30">J216+H221-I221</f>
        <v>6261.7100000000028</v>
      </c>
      <c r="K221" s="132" t="s">
        <v>12</v>
      </c>
    </row>
    <row r="223" spans="1:11" ht="13.5" thickBot="1"/>
    <row r="224" spans="1:11" ht="13.5" thickBot="1">
      <c r="A224" s="14" t="s">
        <v>219</v>
      </c>
      <c r="B224" s="17"/>
      <c r="C224" s="17"/>
      <c r="D224" s="18"/>
      <c r="E224" s="3"/>
      <c r="F224" s="3"/>
      <c r="G224" s="5">
        <f>G221</f>
        <v>518.69000000000005</v>
      </c>
      <c r="H224" s="3"/>
      <c r="I224" s="3"/>
      <c r="J224" s="123">
        <f>J221</f>
        <v>6261.7100000000028</v>
      </c>
    </row>
    <row r="226" spans="1:11" ht="18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1:11">
      <c r="A227" s="2"/>
      <c r="B227" s="15"/>
      <c r="C227" s="15"/>
      <c r="E227" s="2"/>
      <c r="F227" s="10"/>
      <c r="G227" s="2"/>
      <c r="H227" s="2"/>
      <c r="I227" s="2"/>
      <c r="J227" s="2"/>
      <c r="K227" s="2"/>
    </row>
    <row r="228" spans="1:11">
      <c r="A228" s="2"/>
      <c r="B228" s="15"/>
      <c r="C228" s="15"/>
      <c r="E228" s="2"/>
      <c r="F228" s="10"/>
      <c r="G228" s="2"/>
      <c r="H228" s="2"/>
      <c r="I228" s="2"/>
      <c r="J228" s="2"/>
      <c r="K228" s="2"/>
    </row>
    <row r="230" spans="1:11">
      <c r="A230" s="137"/>
      <c r="B230" s="139"/>
      <c r="C230" s="92"/>
      <c r="D230" s="137"/>
      <c r="E230" s="137"/>
      <c r="F230" s="138"/>
      <c r="G230" s="137"/>
      <c r="H230" s="137"/>
      <c r="I230" s="138"/>
      <c r="J230" s="137"/>
      <c r="K230" s="137"/>
    </row>
    <row r="231" spans="1:11">
      <c r="A231" s="138"/>
      <c r="B231" s="140"/>
      <c r="C231" s="93"/>
      <c r="D231" s="138"/>
      <c r="E231" s="94"/>
      <c r="F231" s="95"/>
      <c r="G231" s="94"/>
      <c r="H231" s="94"/>
      <c r="I231" s="94"/>
      <c r="J231" s="94"/>
      <c r="K231" s="137"/>
    </row>
    <row r="232" spans="1:11">
      <c r="A232" s="96"/>
      <c r="B232" s="96"/>
      <c r="C232" s="96"/>
      <c r="D232" s="96"/>
      <c r="E232" s="96"/>
      <c r="F232" s="97"/>
      <c r="G232" s="96"/>
      <c r="H232" s="96"/>
      <c r="I232" s="96"/>
      <c r="J232" s="96"/>
      <c r="K232" s="137"/>
    </row>
    <row r="233" spans="1:11">
      <c r="A233" s="98"/>
      <c r="B233" s="99"/>
      <c r="C233" s="99"/>
      <c r="D233" s="100"/>
      <c r="E233" s="100"/>
      <c r="F233" s="101"/>
      <c r="G233" s="100"/>
      <c r="H233" s="100"/>
      <c r="I233" s="100"/>
      <c r="J233" s="100"/>
      <c r="K233" s="100"/>
    </row>
    <row r="234" spans="1:11">
      <c r="A234" s="14"/>
      <c r="B234" s="102"/>
      <c r="C234" s="102"/>
      <c r="D234" s="100"/>
      <c r="E234" s="103"/>
      <c r="F234" s="103"/>
      <c r="G234" s="101"/>
      <c r="H234" s="103"/>
      <c r="I234" s="103"/>
      <c r="J234" s="101"/>
      <c r="K234" s="104"/>
    </row>
    <row r="235" spans="1:11">
      <c r="A235" s="105"/>
      <c r="B235" s="106"/>
      <c r="C235" s="106"/>
      <c r="D235" s="107"/>
      <c r="E235" s="108"/>
      <c r="F235" s="109"/>
      <c r="G235" s="3"/>
      <c r="H235" s="108"/>
      <c r="I235" s="108"/>
      <c r="J235" s="3"/>
      <c r="K235" s="107"/>
    </row>
    <row r="236" spans="1:11">
      <c r="A236" s="105"/>
      <c r="B236" s="106"/>
      <c r="C236" s="106"/>
      <c r="D236" s="107"/>
      <c r="E236" s="108"/>
      <c r="F236" s="109"/>
      <c r="G236" s="3"/>
      <c r="H236" s="108"/>
      <c r="I236" s="108"/>
      <c r="J236" s="3"/>
      <c r="K236" s="107"/>
    </row>
    <row r="237" spans="1:11">
      <c r="A237" s="105"/>
      <c r="B237" s="106"/>
      <c r="C237" s="106"/>
      <c r="D237" s="107"/>
      <c r="E237" s="108"/>
      <c r="F237" s="109"/>
      <c r="G237" s="3"/>
      <c r="H237" s="108"/>
      <c r="I237" s="108"/>
      <c r="J237" s="3"/>
      <c r="K237" s="107"/>
    </row>
    <row r="238" spans="1:11">
      <c r="A238" s="105"/>
      <c r="B238" s="106"/>
      <c r="C238" s="106"/>
      <c r="D238" s="107"/>
      <c r="E238" s="108"/>
      <c r="F238" s="109"/>
      <c r="G238" s="3"/>
      <c r="H238" s="108"/>
      <c r="I238" s="108"/>
      <c r="J238" s="3"/>
      <c r="K238" s="107"/>
    </row>
    <row r="239" spans="1:11">
      <c r="A239" s="105"/>
      <c r="B239" s="106"/>
      <c r="C239" s="106"/>
      <c r="D239" s="107"/>
      <c r="E239" s="108"/>
      <c r="F239" s="109"/>
      <c r="G239" s="3"/>
      <c r="H239" s="108"/>
      <c r="I239" s="108"/>
      <c r="J239" s="3"/>
      <c r="K239" s="107"/>
    </row>
    <row r="240" spans="1:11">
      <c r="A240" s="105"/>
      <c r="B240" s="106"/>
      <c r="C240" s="106"/>
      <c r="D240" s="107"/>
      <c r="E240" s="108"/>
      <c r="F240" s="109"/>
      <c r="G240" s="3"/>
      <c r="H240" s="108"/>
      <c r="I240" s="108"/>
      <c r="J240" s="3"/>
      <c r="K240" s="107"/>
    </row>
    <row r="241" spans="1:11">
      <c r="A241" s="105"/>
      <c r="B241" s="106"/>
      <c r="C241" s="106"/>
      <c r="D241" s="107"/>
      <c r="E241" s="108"/>
      <c r="F241" s="109"/>
      <c r="G241" s="3"/>
      <c r="H241" s="108"/>
      <c r="I241" s="108"/>
      <c r="J241" s="3"/>
      <c r="K241" s="107"/>
    </row>
    <row r="242" spans="1:11">
      <c r="A242" s="105"/>
      <c r="B242" s="106"/>
      <c r="C242" s="106"/>
      <c r="D242" s="107"/>
      <c r="E242" s="108"/>
      <c r="F242" s="109"/>
      <c r="G242" s="3"/>
      <c r="H242" s="108"/>
      <c r="I242" s="108"/>
      <c r="J242" s="3"/>
      <c r="K242" s="107"/>
    </row>
    <row r="243" spans="1:11">
      <c r="A243" s="105"/>
      <c r="B243" s="106"/>
      <c r="C243" s="106"/>
      <c r="D243" s="107"/>
      <c r="E243" s="109"/>
      <c r="F243" s="109"/>
      <c r="G243" s="3"/>
      <c r="H243" s="108"/>
      <c r="I243" s="3"/>
      <c r="J243" s="3"/>
      <c r="K243" s="107"/>
    </row>
    <row r="244" spans="1:11">
      <c r="A244" s="105"/>
      <c r="B244" s="106"/>
      <c r="C244" s="106"/>
      <c r="D244" s="107"/>
      <c r="E244" s="108"/>
      <c r="F244" s="108"/>
      <c r="G244" s="3"/>
      <c r="H244" s="108"/>
      <c r="I244" s="108"/>
      <c r="J244" s="3"/>
      <c r="K244" s="107"/>
    </row>
    <row r="245" spans="1:11">
      <c r="A245" s="105"/>
      <c r="B245" s="106"/>
      <c r="C245" s="106"/>
      <c r="D245" s="107"/>
      <c r="E245" s="108"/>
      <c r="F245" s="108"/>
      <c r="G245" s="3"/>
      <c r="H245" s="108"/>
      <c r="I245" s="108"/>
      <c r="J245" s="3"/>
      <c r="K245" s="107"/>
    </row>
    <row r="246" spans="1:11">
      <c r="A246" s="105"/>
      <c r="B246" s="106"/>
      <c r="C246" s="106"/>
      <c r="D246" s="107"/>
      <c r="E246" s="108"/>
      <c r="F246" s="108"/>
      <c r="G246" s="3"/>
      <c r="H246" s="108"/>
      <c r="I246" s="108"/>
      <c r="J246" s="3"/>
      <c r="K246" s="107"/>
    </row>
    <row r="247" spans="1:11">
      <c r="A247" s="105"/>
      <c r="B247" s="106"/>
      <c r="C247" s="106"/>
      <c r="D247" s="107"/>
      <c r="E247" s="108"/>
      <c r="F247" s="108"/>
      <c r="G247" s="3"/>
      <c r="H247" s="108"/>
      <c r="I247" s="108"/>
      <c r="J247" s="3"/>
      <c r="K247" s="107"/>
    </row>
    <row r="248" spans="1:11">
      <c r="A248" s="105"/>
      <c r="B248" s="106"/>
      <c r="C248" s="106"/>
      <c r="D248" s="107"/>
      <c r="E248" s="108"/>
      <c r="F248" s="108"/>
      <c r="G248" s="3"/>
      <c r="H248" s="108"/>
      <c r="I248" s="108"/>
      <c r="J248" s="3"/>
      <c r="K248" s="107"/>
    </row>
    <row r="249" spans="1:11">
      <c r="A249" s="105"/>
      <c r="B249" s="106"/>
      <c r="C249" s="106"/>
      <c r="D249" s="107"/>
      <c r="E249" s="108"/>
      <c r="F249" s="108"/>
      <c r="G249" s="3"/>
      <c r="H249" s="108"/>
      <c r="I249" s="108"/>
      <c r="J249" s="3"/>
      <c r="K249" s="107"/>
    </row>
    <row r="250" spans="1:11">
      <c r="A250" s="105"/>
      <c r="B250" s="106"/>
      <c r="C250" s="106"/>
      <c r="D250" s="107"/>
      <c r="E250" s="108"/>
      <c r="F250" s="108"/>
      <c r="G250" s="3"/>
      <c r="H250" s="108"/>
      <c r="I250" s="108"/>
      <c r="J250" s="3"/>
      <c r="K250" s="107"/>
    </row>
    <row r="251" spans="1:11">
      <c r="A251" s="105"/>
      <c r="B251" s="106"/>
      <c r="C251" s="106"/>
      <c r="D251" s="107"/>
      <c r="E251" s="108"/>
      <c r="F251" s="108"/>
      <c r="G251" s="3"/>
      <c r="H251" s="108"/>
      <c r="I251" s="108"/>
      <c r="J251" s="3"/>
      <c r="K251" s="107"/>
    </row>
    <row r="252" spans="1:11">
      <c r="A252" s="105"/>
      <c r="B252" s="106"/>
      <c r="C252" s="106"/>
      <c r="D252" s="107"/>
      <c r="E252" s="108"/>
      <c r="F252" s="108"/>
      <c r="G252" s="3"/>
      <c r="H252" s="108"/>
      <c r="I252" s="108"/>
      <c r="J252" s="3"/>
      <c r="K252" s="107"/>
    </row>
    <row r="253" spans="1:11">
      <c r="A253" s="105"/>
      <c r="B253" s="106"/>
      <c r="C253" s="106"/>
      <c r="D253" s="107"/>
      <c r="E253" s="108"/>
      <c r="F253" s="108"/>
      <c r="G253" s="3"/>
      <c r="H253" s="108"/>
      <c r="I253" s="108"/>
      <c r="J253" s="3"/>
      <c r="K253" s="107"/>
    </row>
    <row r="254" spans="1:11">
      <c r="A254" s="105"/>
      <c r="B254" s="106"/>
      <c r="C254" s="106"/>
      <c r="D254" s="107"/>
      <c r="E254" s="108"/>
      <c r="F254" s="108"/>
      <c r="G254" s="3"/>
      <c r="H254" s="108"/>
      <c r="I254" s="108"/>
      <c r="J254" s="3"/>
      <c r="K254" s="107"/>
    </row>
    <row r="255" spans="1:11">
      <c r="A255" s="105"/>
      <c r="B255" s="106"/>
      <c r="C255" s="106"/>
      <c r="D255" s="107"/>
      <c r="E255" s="108"/>
      <c r="F255" s="108"/>
      <c r="G255" s="3"/>
      <c r="H255" s="108"/>
      <c r="I255" s="108"/>
      <c r="J255" s="3"/>
      <c r="K255" s="107"/>
    </row>
    <row r="256" spans="1:11">
      <c r="A256" s="105"/>
      <c r="B256" s="106"/>
      <c r="C256" s="106"/>
      <c r="D256" s="107"/>
      <c r="E256" s="108"/>
      <c r="F256" s="108"/>
      <c r="G256" s="3"/>
      <c r="H256" s="108"/>
      <c r="I256" s="108"/>
      <c r="J256" s="3"/>
      <c r="K256" s="107"/>
    </row>
    <row r="257" spans="1:11">
      <c r="A257" s="105"/>
      <c r="B257" s="106"/>
      <c r="C257" s="106"/>
      <c r="D257" s="107"/>
      <c r="E257" s="108"/>
      <c r="F257" s="108"/>
      <c r="G257" s="3"/>
      <c r="H257" s="108"/>
      <c r="I257" s="108"/>
      <c r="J257" s="3"/>
      <c r="K257" s="107"/>
    </row>
    <row r="258" spans="1:11">
      <c r="A258" s="105"/>
      <c r="B258" s="106"/>
      <c r="C258" s="106"/>
      <c r="D258" s="107"/>
      <c r="E258" s="108"/>
      <c r="F258" s="108"/>
      <c r="G258" s="3"/>
      <c r="H258" s="108"/>
      <c r="I258" s="108"/>
      <c r="J258" s="3"/>
      <c r="K258" s="107"/>
    </row>
    <row r="259" spans="1:11">
      <c r="A259" s="105"/>
      <c r="B259" s="106"/>
      <c r="C259" s="106"/>
      <c r="D259" s="107"/>
      <c r="E259" s="108"/>
      <c r="F259" s="108"/>
      <c r="G259" s="3"/>
      <c r="H259" s="108"/>
      <c r="I259" s="108"/>
      <c r="J259" s="3"/>
      <c r="K259" s="107"/>
    </row>
    <row r="260" spans="1:11">
      <c r="A260" s="105"/>
      <c r="B260" s="106"/>
      <c r="C260" s="106"/>
      <c r="D260" s="107"/>
      <c r="E260" s="108"/>
      <c r="F260" s="108"/>
      <c r="G260" s="3"/>
      <c r="H260" s="108"/>
      <c r="I260" s="108"/>
      <c r="J260" s="3"/>
      <c r="K260" s="107"/>
    </row>
    <row r="261" spans="1:11">
      <c r="A261" s="105"/>
      <c r="B261" s="106"/>
      <c r="C261" s="106"/>
      <c r="D261" s="107"/>
      <c r="E261" s="108"/>
      <c r="F261" s="108"/>
      <c r="G261" s="3"/>
      <c r="H261" s="108"/>
      <c r="I261" s="108"/>
      <c r="J261" s="3"/>
      <c r="K261" s="107"/>
    </row>
    <row r="262" spans="1:11">
      <c r="A262" s="105"/>
      <c r="B262" s="106"/>
      <c r="C262" s="106"/>
      <c r="D262" s="107"/>
      <c r="E262" s="108"/>
      <c r="F262" s="108"/>
      <c r="G262" s="3"/>
      <c r="H262" s="108"/>
      <c r="I262" s="108"/>
      <c r="J262" s="3"/>
      <c r="K262" s="107"/>
    </row>
    <row r="263" spans="1:11">
      <c r="A263" s="105"/>
      <c r="B263" s="106"/>
      <c r="C263" s="106"/>
      <c r="D263" s="107"/>
      <c r="E263" s="108"/>
      <c r="F263" s="108"/>
      <c r="G263" s="3"/>
      <c r="H263" s="108"/>
      <c r="I263" s="108"/>
      <c r="J263" s="3"/>
      <c r="K263" s="107"/>
    </row>
    <row r="264" spans="1:11">
      <c r="A264" s="105"/>
      <c r="B264" s="106"/>
      <c r="C264" s="106"/>
      <c r="D264" s="107"/>
      <c r="E264" s="108"/>
      <c r="F264" s="108"/>
      <c r="G264" s="3"/>
      <c r="H264" s="108"/>
      <c r="I264" s="108"/>
      <c r="J264" s="3"/>
      <c r="K264" s="107"/>
    </row>
    <row r="265" spans="1:11">
      <c r="A265" s="105"/>
      <c r="B265" s="106"/>
      <c r="C265" s="106"/>
      <c r="D265" s="107"/>
      <c r="E265" s="108"/>
      <c r="F265" s="108"/>
      <c r="G265" s="3"/>
      <c r="H265" s="108"/>
      <c r="I265" s="108"/>
      <c r="J265" s="3"/>
      <c r="K265" s="107"/>
    </row>
    <row r="266" spans="1:11">
      <c r="A266" s="105"/>
      <c r="B266" s="106"/>
      <c r="C266" s="106"/>
      <c r="D266" s="107"/>
      <c r="E266" s="108"/>
      <c r="F266" s="108"/>
      <c r="G266" s="3"/>
      <c r="H266" s="108"/>
      <c r="I266" s="108"/>
      <c r="J266" s="3"/>
      <c r="K266" s="107"/>
    </row>
    <row r="267" spans="1:11">
      <c r="A267" s="105"/>
      <c r="B267" s="106"/>
      <c r="C267" s="106"/>
      <c r="D267" s="107"/>
      <c r="E267" s="108"/>
      <c r="F267" s="108"/>
      <c r="G267" s="3"/>
      <c r="H267" s="108"/>
      <c r="I267" s="108"/>
      <c r="J267" s="3"/>
      <c r="K267" s="107"/>
    </row>
    <row r="268" spans="1:11">
      <c r="A268" s="105"/>
      <c r="B268" s="106"/>
      <c r="C268" s="106"/>
      <c r="D268" s="107"/>
      <c r="E268" s="108"/>
      <c r="F268" s="108"/>
      <c r="G268" s="3"/>
      <c r="H268" s="108"/>
      <c r="I268" s="108"/>
      <c r="J268" s="3"/>
      <c r="K268" s="107"/>
    </row>
    <row r="269" spans="1:11">
      <c r="A269" s="105"/>
      <c r="B269" s="106"/>
      <c r="C269" s="106"/>
      <c r="D269" s="107"/>
      <c r="E269" s="108"/>
      <c r="F269" s="108"/>
      <c r="G269" s="3"/>
      <c r="H269" s="108"/>
      <c r="I269" s="108"/>
      <c r="J269" s="3"/>
      <c r="K269" s="107"/>
    </row>
    <row r="270" spans="1:11">
      <c r="A270" s="105"/>
      <c r="B270" s="106"/>
      <c r="C270" s="106"/>
      <c r="D270" s="107"/>
      <c r="E270" s="108"/>
      <c r="F270" s="108"/>
      <c r="G270" s="3"/>
      <c r="H270" s="108"/>
      <c r="I270" s="108"/>
      <c r="J270" s="3"/>
      <c r="K270" s="107"/>
    </row>
    <row r="271" spans="1:11">
      <c r="A271" s="105"/>
      <c r="B271" s="106"/>
      <c r="C271" s="106"/>
      <c r="D271" s="107"/>
      <c r="E271" s="108"/>
      <c r="F271" s="108"/>
      <c r="G271" s="3"/>
      <c r="H271" s="108"/>
      <c r="I271" s="108"/>
      <c r="J271" s="3"/>
      <c r="K271" s="107"/>
    </row>
    <row r="272" spans="1:11">
      <c r="A272" s="105"/>
      <c r="B272" s="106"/>
      <c r="C272" s="106"/>
      <c r="D272" s="107"/>
      <c r="E272" s="108"/>
      <c r="F272" s="108"/>
      <c r="G272" s="3"/>
      <c r="H272" s="108"/>
      <c r="I272" s="108"/>
      <c r="J272" s="3"/>
      <c r="K272" s="107"/>
    </row>
    <row r="273" spans="1:11">
      <c r="A273" s="105"/>
      <c r="B273" s="106"/>
      <c r="C273" s="106"/>
      <c r="D273" s="107"/>
      <c r="F273" s="108"/>
      <c r="G273" s="3"/>
      <c r="H273" s="108"/>
      <c r="I273" s="108"/>
      <c r="J273" s="3"/>
      <c r="K273" s="107"/>
    </row>
    <row r="274" spans="1:11">
      <c r="A274" s="105"/>
      <c r="B274" s="106"/>
      <c r="C274" s="106"/>
      <c r="D274" s="107"/>
      <c r="F274" s="108"/>
      <c r="G274" s="3"/>
      <c r="H274" s="108"/>
      <c r="I274" s="108"/>
      <c r="J274" s="3"/>
      <c r="K274" s="107"/>
    </row>
    <row r="275" spans="1:11">
      <c r="A275" s="105"/>
      <c r="B275" s="106"/>
      <c r="C275" s="106"/>
      <c r="D275" s="107"/>
      <c r="E275" s="108"/>
      <c r="F275" s="108"/>
      <c r="G275" s="3"/>
      <c r="H275" s="108"/>
      <c r="J275" s="3"/>
      <c r="K275" s="107"/>
    </row>
    <row r="276" spans="1:11">
      <c r="A276" s="105"/>
      <c r="B276" s="106"/>
      <c r="C276" s="106"/>
      <c r="D276" s="107"/>
      <c r="E276" s="108"/>
      <c r="F276" s="108"/>
      <c r="G276" s="3"/>
      <c r="H276" s="108"/>
      <c r="I276" s="108"/>
      <c r="J276" s="3"/>
      <c r="K276" s="107"/>
    </row>
    <row r="277" spans="1:11">
      <c r="A277" s="105"/>
      <c r="B277" s="106"/>
      <c r="C277" s="106"/>
      <c r="D277" s="107"/>
      <c r="E277" s="108"/>
      <c r="F277" s="108"/>
      <c r="G277" s="3"/>
      <c r="H277" s="108"/>
      <c r="I277" s="108"/>
      <c r="J277" s="3"/>
      <c r="K277" s="107"/>
    </row>
    <row r="278" spans="1:11">
      <c r="A278" s="105"/>
      <c r="B278" s="106"/>
      <c r="C278" s="106"/>
      <c r="D278" s="107"/>
      <c r="E278" s="108"/>
      <c r="F278" s="108"/>
      <c r="G278" s="3"/>
      <c r="H278" s="108"/>
      <c r="I278" s="108"/>
      <c r="J278" s="3"/>
      <c r="K278" s="107"/>
    </row>
    <row r="279" spans="1:11">
      <c r="A279" s="105"/>
      <c r="B279" s="106"/>
      <c r="C279" s="106"/>
      <c r="D279" s="107"/>
      <c r="E279" s="108"/>
      <c r="F279" s="108"/>
      <c r="G279" s="3"/>
      <c r="H279" s="108"/>
      <c r="I279" s="108"/>
      <c r="J279" s="3"/>
      <c r="K279" s="107"/>
    </row>
    <row r="280" spans="1:11">
      <c r="A280" s="105"/>
      <c r="B280" s="106"/>
      <c r="C280" s="106"/>
      <c r="D280" s="107"/>
      <c r="E280" s="108"/>
      <c r="F280" s="108"/>
      <c r="G280" s="3"/>
      <c r="H280" s="108"/>
      <c r="I280" s="108"/>
      <c r="J280" s="3"/>
      <c r="K280" s="107"/>
    </row>
    <row r="281" spans="1:11">
      <c r="A281" s="105"/>
      <c r="B281" s="106"/>
      <c r="C281" s="106"/>
      <c r="D281" s="107"/>
      <c r="E281" s="108"/>
      <c r="F281" s="108"/>
      <c r="G281" s="3"/>
      <c r="H281" s="108"/>
      <c r="I281" s="108"/>
      <c r="J281" s="3"/>
      <c r="K281" s="110"/>
    </row>
    <row r="282" spans="1:11">
      <c r="A282" s="105"/>
      <c r="B282" s="106"/>
      <c r="C282" s="106"/>
      <c r="D282" s="107"/>
      <c r="E282" s="108"/>
      <c r="F282" s="108"/>
      <c r="G282" s="3"/>
      <c r="H282" s="108"/>
      <c r="I282" s="108"/>
      <c r="J282" s="3"/>
      <c r="K282" s="107"/>
    </row>
    <row r="283" spans="1:11">
      <c r="A283" s="105"/>
      <c r="B283" s="106"/>
      <c r="C283" s="106"/>
      <c r="D283" s="107"/>
      <c r="E283" s="108"/>
      <c r="F283" s="108"/>
      <c r="G283" s="3"/>
      <c r="H283" s="108"/>
      <c r="I283" s="108"/>
      <c r="J283" s="3"/>
      <c r="K283" s="107"/>
    </row>
    <row r="284" spans="1:11">
      <c r="A284" s="105"/>
      <c r="B284" s="106"/>
      <c r="C284" s="106"/>
      <c r="D284" s="107"/>
      <c r="E284" s="108"/>
      <c r="F284" s="108"/>
      <c r="G284" s="3"/>
      <c r="H284" s="108"/>
      <c r="I284" s="108"/>
      <c r="J284" s="3"/>
      <c r="K284" s="107"/>
    </row>
    <row r="285" spans="1:11">
      <c r="A285" s="105"/>
      <c r="B285" s="106"/>
      <c r="C285" s="106"/>
      <c r="D285" s="107"/>
      <c r="E285" s="108"/>
      <c r="F285" s="108"/>
      <c r="G285" s="3"/>
      <c r="H285" s="108"/>
      <c r="I285" s="108"/>
      <c r="J285" s="3"/>
      <c r="K285" s="107"/>
    </row>
    <row r="286" spans="1:11">
      <c r="A286" s="105"/>
      <c r="B286" s="106"/>
      <c r="C286" s="106"/>
      <c r="D286" s="107"/>
      <c r="E286" s="108"/>
      <c r="F286" s="108"/>
      <c r="G286" s="3"/>
      <c r="H286" s="108"/>
      <c r="I286" s="108"/>
      <c r="J286" s="3"/>
      <c r="K286" s="107"/>
    </row>
    <row r="287" spans="1:11">
      <c r="A287" s="105"/>
      <c r="B287" s="106"/>
      <c r="C287" s="106"/>
      <c r="D287" s="107"/>
      <c r="E287" s="108"/>
      <c r="F287" s="108"/>
      <c r="G287" s="3"/>
      <c r="H287" s="108"/>
      <c r="I287" s="108"/>
      <c r="J287" s="3"/>
      <c r="K287" s="107"/>
    </row>
    <row r="288" spans="1:11">
      <c r="A288" s="105"/>
      <c r="B288" s="106"/>
      <c r="C288" s="106"/>
      <c r="D288" s="107"/>
      <c r="E288" s="108"/>
      <c r="F288" s="108"/>
      <c r="G288" s="3"/>
      <c r="H288" s="108"/>
      <c r="I288" s="108"/>
      <c r="J288" s="3"/>
      <c r="K288" s="107"/>
    </row>
    <row r="289" spans="1:11">
      <c r="A289" s="105"/>
      <c r="B289" s="106"/>
      <c r="C289" s="106"/>
      <c r="D289" s="107"/>
      <c r="E289" s="108"/>
      <c r="F289" s="108"/>
      <c r="G289" s="3"/>
      <c r="H289" s="108"/>
      <c r="I289" s="108"/>
      <c r="J289" s="3"/>
      <c r="K289" s="107"/>
    </row>
    <row r="290" spans="1:11">
      <c r="A290" s="105"/>
      <c r="B290" s="106"/>
      <c r="C290" s="106"/>
      <c r="D290" s="107"/>
      <c r="E290" s="108"/>
      <c r="F290" s="108"/>
      <c r="G290" s="3"/>
      <c r="H290" s="108"/>
      <c r="I290" s="108"/>
      <c r="J290" s="3"/>
      <c r="K290" s="107"/>
    </row>
    <row r="291" spans="1:11">
      <c r="A291" s="105"/>
      <c r="B291" s="106"/>
      <c r="C291" s="106"/>
      <c r="D291" s="107"/>
      <c r="E291" s="108"/>
      <c r="F291" s="108"/>
      <c r="G291" s="3"/>
      <c r="H291" s="108"/>
      <c r="I291" s="108"/>
      <c r="J291" s="3"/>
      <c r="K291" s="107"/>
    </row>
    <row r="292" spans="1:11">
      <c r="A292" s="105"/>
      <c r="B292" s="106"/>
      <c r="C292" s="106"/>
      <c r="D292" s="107"/>
      <c r="E292" s="108"/>
      <c r="F292" s="108"/>
      <c r="G292" s="3"/>
      <c r="H292" s="108"/>
      <c r="I292" s="108"/>
      <c r="J292" s="3"/>
      <c r="K292" s="107"/>
    </row>
    <row r="293" spans="1:11">
      <c r="A293" s="105"/>
      <c r="B293" s="106"/>
      <c r="C293" s="106"/>
      <c r="D293" s="107"/>
      <c r="E293" s="108"/>
      <c r="F293" s="108"/>
      <c r="G293" s="3"/>
      <c r="H293" s="108"/>
      <c r="I293" s="108"/>
      <c r="J293" s="3"/>
      <c r="K293" s="107"/>
    </row>
    <row r="294" spans="1:11">
      <c r="A294" s="105"/>
      <c r="B294" s="106"/>
      <c r="C294" s="106"/>
      <c r="D294" s="107"/>
      <c r="E294" s="108"/>
      <c r="F294" s="108"/>
      <c r="G294" s="3"/>
      <c r="H294" s="108"/>
      <c r="I294" s="108"/>
      <c r="J294" s="3"/>
      <c r="K294" s="107"/>
    </row>
    <row r="295" spans="1:11">
      <c r="A295" s="105"/>
      <c r="B295" s="106"/>
      <c r="C295" s="106"/>
      <c r="D295" s="107"/>
      <c r="E295" s="108"/>
      <c r="F295" s="108"/>
      <c r="G295" s="3"/>
      <c r="H295" s="108"/>
      <c r="I295" s="108"/>
      <c r="J295" s="3"/>
      <c r="K295" s="107"/>
    </row>
    <row r="296" spans="1:11">
      <c r="A296" s="105"/>
      <c r="B296" s="106"/>
      <c r="C296" s="106"/>
      <c r="D296" s="107"/>
      <c r="E296" s="108"/>
      <c r="F296" s="108"/>
      <c r="G296" s="3"/>
      <c r="H296" s="108"/>
      <c r="I296" s="108"/>
      <c r="J296" s="3"/>
      <c r="K296" s="107"/>
    </row>
    <row r="297" spans="1:11">
      <c r="A297" s="105"/>
      <c r="B297" s="106"/>
      <c r="C297" s="106"/>
      <c r="D297" s="107"/>
      <c r="E297" s="108"/>
      <c r="F297" s="108"/>
      <c r="G297" s="3"/>
      <c r="H297" s="108"/>
      <c r="I297" s="108"/>
      <c r="J297" s="3"/>
      <c r="K297" s="107"/>
    </row>
    <row r="298" spans="1:11">
      <c r="A298" s="105"/>
      <c r="B298" s="106"/>
      <c r="C298" s="106"/>
      <c r="D298" s="107"/>
      <c r="E298" s="108"/>
      <c r="F298" s="108"/>
      <c r="G298" s="3"/>
      <c r="H298" s="108"/>
      <c r="I298" s="108"/>
      <c r="J298" s="3"/>
      <c r="K298" s="107"/>
    </row>
    <row r="299" spans="1:11">
      <c r="A299" s="105"/>
      <c r="B299" s="106"/>
      <c r="C299" s="106"/>
      <c r="D299" s="107"/>
      <c r="E299" s="108"/>
      <c r="F299" s="108"/>
      <c r="G299" s="3"/>
      <c r="H299" s="108"/>
      <c r="I299" s="108"/>
      <c r="J299" s="3"/>
      <c r="K299" s="107"/>
    </row>
    <row r="300" spans="1:11">
      <c r="A300" s="105"/>
      <c r="B300" s="106"/>
      <c r="C300" s="106"/>
      <c r="D300" s="107"/>
      <c r="E300" s="108"/>
      <c r="F300" s="108"/>
      <c r="G300" s="3"/>
      <c r="H300" s="108"/>
      <c r="I300" s="108"/>
      <c r="J300" s="3"/>
      <c r="K300" s="107"/>
    </row>
    <row r="301" spans="1:11">
      <c r="A301" s="105"/>
      <c r="B301" s="106"/>
      <c r="C301" s="106"/>
      <c r="D301" s="107"/>
      <c r="E301" s="108"/>
      <c r="F301" s="108"/>
      <c r="G301" s="3"/>
      <c r="H301" s="108"/>
      <c r="I301" s="108"/>
      <c r="J301" s="3"/>
      <c r="K301" s="107"/>
    </row>
    <row r="302" spans="1:11">
      <c r="A302" s="105"/>
      <c r="B302" s="111"/>
      <c r="C302" s="111"/>
      <c r="D302" s="107"/>
      <c r="E302" s="108"/>
      <c r="F302" s="108"/>
      <c r="G302" s="3"/>
      <c r="H302" s="108"/>
      <c r="J302" s="3"/>
      <c r="K302" s="107"/>
    </row>
    <row r="303" spans="1:11">
      <c r="A303" s="105"/>
      <c r="B303" s="106"/>
      <c r="C303" s="106"/>
      <c r="D303" s="107"/>
      <c r="E303" s="108"/>
      <c r="F303" s="108"/>
      <c r="G303" s="3"/>
      <c r="H303" s="108"/>
      <c r="J303" s="3"/>
      <c r="K303" s="107"/>
    </row>
    <row r="304" spans="1:11">
      <c r="A304" s="105"/>
      <c r="B304" s="106"/>
      <c r="C304" s="106"/>
      <c r="D304" s="107"/>
      <c r="E304" s="108"/>
      <c r="F304" s="108"/>
      <c r="G304" s="3"/>
      <c r="H304" s="108"/>
      <c r="I304" s="108"/>
      <c r="J304" s="3"/>
      <c r="K304" s="107"/>
    </row>
    <row r="305" spans="1:11">
      <c r="A305" s="105"/>
      <c r="B305" s="106"/>
      <c r="C305" s="106"/>
      <c r="D305" s="107"/>
      <c r="E305" s="108"/>
      <c r="F305" s="108"/>
      <c r="G305" s="3"/>
      <c r="H305" s="108"/>
      <c r="I305" s="108"/>
      <c r="J305" s="3"/>
      <c r="K305" s="107"/>
    </row>
    <row r="306" spans="1:11">
      <c r="A306" s="105"/>
      <c r="B306" s="106"/>
      <c r="C306" s="106"/>
      <c r="D306" s="107"/>
      <c r="E306" s="108"/>
      <c r="F306" s="108"/>
      <c r="G306" s="3"/>
      <c r="H306" s="108"/>
      <c r="I306" s="108"/>
      <c r="J306" s="3"/>
      <c r="K306" s="107"/>
    </row>
    <row r="307" spans="1:11">
      <c r="A307" s="105"/>
      <c r="B307" s="106"/>
      <c r="C307" s="106"/>
      <c r="D307" s="107"/>
      <c r="E307" s="108"/>
      <c r="F307" s="108"/>
      <c r="G307" s="3"/>
      <c r="H307" s="108"/>
      <c r="I307" s="108"/>
      <c r="J307" s="3"/>
      <c r="K307" s="107"/>
    </row>
    <row r="308" spans="1:11">
      <c r="A308" s="105"/>
      <c r="B308" s="106"/>
      <c r="C308" s="106"/>
      <c r="D308" s="107"/>
      <c r="E308" s="108"/>
      <c r="F308" s="108"/>
      <c r="G308" s="3"/>
      <c r="H308" s="108"/>
      <c r="I308" s="108"/>
      <c r="J308" s="3"/>
      <c r="K308" s="107"/>
    </row>
    <row r="309" spans="1:11">
      <c r="A309" s="105"/>
      <c r="B309" s="106"/>
      <c r="C309" s="106"/>
      <c r="D309" s="107"/>
      <c r="E309" s="108"/>
      <c r="F309" s="108"/>
      <c r="G309" s="3"/>
      <c r="H309" s="108"/>
      <c r="I309" s="108"/>
      <c r="J309" s="3"/>
      <c r="K309" s="107"/>
    </row>
    <row r="310" spans="1:11">
      <c r="A310" s="105"/>
      <c r="B310" s="106"/>
      <c r="C310" s="106"/>
      <c r="D310" s="107"/>
      <c r="E310" s="108"/>
      <c r="F310" s="108"/>
      <c r="G310" s="3"/>
      <c r="H310" s="108"/>
      <c r="I310" s="108"/>
      <c r="J310" s="3"/>
      <c r="K310" s="107"/>
    </row>
    <row r="311" spans="1:11">
      <c r="A311" s="105"/>
      <c r="B311" s="106"/>
      <c r="C311" s="106"/>
      <c r="D311" s="107"/>
      <c r="E311" s="108"/>
      <c r="F311" s="108"/>
      <c r="G311" s="3"/>
      <c r="H311" s="108"/>
      <c r="I311" s="108"/>
      <c r="J311" s="3"/>
      <c r="K311" s="107"/>
    </row>
    <row r="312" spans="1:11">
      <c r="A312" s="105"/>
      <c r="B312" s="106"/>
      <c r="C312" s="106"/>
      <c r="D312" s="107"/>
      <c r="E312" s="108"/>
      <c r="F312" s="108"/>
      <c r="G312" s="3"/>
      <c r="H312" s="108"/>
      <c r="I312" s="108"/>
      <c r="J312" s="3"/>
      <c r="K312" s="107"/>
    </row>
    <row r="313" spans="1:11">
      <c r="A313" s="105"/>
      <c r="B313" s="106"/>
      <c r="C313" s="106"/>
      <c r="D313" s="107"/>
      <c r="E313" s="108"/>
      <c r="F313" s="108"/>
      <c r="G313" s="3"/>
      <c r="H313" s="108"/>
      <c r="I313" s="108"/>
      <c r="J313" s="3"/>
      <c r="K313" s="107"/>
    </row>
    <row r="314" spans="1:11">
      <c r="A314" s="105"/>
      <c r="B314" s="106"/>
      <c r="C314" s="106"/>
      <c r="D314" s="107"/>
      <c r="E314" s="108"/>
      <c r="F314" s="108"/>
      <c r="G314" s="3"/>
      <c r="H314" s="108"/>
      <c r="I314" s="108"/>
      <c r="J314" s="3"/>
      <c r="K314" s="107"/>
    </row>
    <row r="315" spans="1:11">
      <c r="A315" s="105"/>
      <c r="B315" s="106"/>
      <c r="C315" s="106"/>
      <c r="D315" s="107"/>
      <c r="E315" s="108"/>
      <c r="F315" s="108"/>
      <c r="G315" s="3"/>
      <c r="H315" s="108"/>
      <c r="I315" s="108"/>
      <c r="J315" s="3"/>
      <c r="K315" s="107"/>
    </row>
  </sheetData>
  <mergeCells count="16">
    <mergeCell ref="A3:K3"/>
    <mergeCell ref="A6:B6"/>
    <mergeCell ref="A7:A8"/>
    <mergeCell ref="B7:B8"/>
    <mergeCell ref="D7:D8"/>
    <mergeCell ref="E7:G7"/>
    <mergeCell ref="H7:J7"/>
    <mergeCell ref="K7:K9"/>
    <mergeCell ref="C7:C8"/>
    <mergeCell ref="A226:K226"/>
    <mergeCell ref="A230:A231"/>
    <mergeCell ref="B230:B231"/>
    <mergeCell ref="D230:D231"/>
    <mergeCell ref="E230:G230"/>
    <mergeCell ref="H230:J230"/>
    <mergeCell ref="K230:K232"/>
  </mergeCells>
  <phoneticPr fontId="34" type="noConversion"/>
  <pageMargins left="0.55118110236220474" right="0.59055118110236227" top="0.78740157480314965" bottom="0.78740157480314965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Peňaž denník od 9.2021_IND</vt:lpstr>
    </vt:vector>
  </TitlesOfParts>
  <Company>KROS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Peter</dc:creator>
  <cp:lastModifiedBy>Asus</cp:lastModifiedBy>
  <cp:lastPrinted>2022-10-21T12:09:10Z</cp:lastPrinted>
  <dcterms:created xsi:type="dcterms:W3CDTF">2002-11-12T07:18:01Z</dcterms:created>
  <dcterms:modified xsi:type="dcterms:W3CDTF">2022-10-29T21:01:28Z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*NAZOVREPORTALFA=Peňažný denník                                    *</vt:lpwstr>
  </property>
</Properties>
</file>